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SE\SE LIVE\3 - Launch Implementation &amp; Follow up\BPI\"/>
    </mc:Choice>
  </mc:AlternateContent>
  <bookViews>
    <workbookView xWindow="0" yWindow="0" windowWidth="12765" windowHeight="4620" tabRatio="885"/>
  </bookViews>
  <sheets>
    <sheet name="Sample Page" sheetId="1" r:id="rId1"/>
    <sheet name="Control" sheetId="19" r:id="rId2"/>
    <sheet name="Jan" sheetId="5" r:id="rId3"/>
    <sheet name="Feb" sheetId="4" r:id="rId4"/>
    <sheet name="Mar" sheetId="6" r:id="rId5"/>
    <sheet name="April" sheetId="7" r:id="rId6"/>
    <sheet name="May" sheetId="8" r:id="rId7"/>
    <sheet name="Jun" sheetId="9" r:id="rId8"/>
    <sheet name="July" sheetId="10" r:id="rId9"/>
    <sheet name="Aug" sheetId="11" r:id="rId10"/>
    <sheet name="Sep" sheetId="12" r:id="rId11"/>
    <sheet name="Oct" sheetId="13" r:id="rId12"/>
    <sheet name="Nov" sheetId="14" r:id="rId13"/>
    <sheet name="Dec" sheetId="15" r:id="rId14"/>
    <sheet name="IS" sheetId="21" r:id="rId15"/>
    <sheet name="Balance Sheet" sheetId="20" r:id="rId16"/>
    <sheet name="1" sheetId="17" state="hidden" r:id="rId17"/>
  </sheets>
  <definedNames>
    <definedName name="_xlnm.Print_Area" localSheetId="5">April!$B$1:$AX$38</definedName>
    <definedName name="_xlnm.Print_Area" localSheetId="9">Aug!$B$1:$AU$38</definedName>
    <definedName name="_xlnm.Print_Area" localSheetId="13">Dec!$B$1:$AU$38</definedName>
    <definedName name="_xlnm.Print_Area" localSheetId="3">Feb!$B$1:$AJ$38</definedName>
    <definedName name="_xlnm.Print_Area" localSheetId="2">Jan!$B$1:$AX$38</definedName>
    <definedName name="_xlnm.Print_Area" localSheetId="8">July!$B$1:$AX$38</definedName>
    <definedName name="_xlnm.Print_Area" localSheetId="7">Jun!$B$1:$AX$38</definedName>
    <definedName name="_xlnm.Print_Area" localSheetId="4">Mar!$B$1:$AX$38</definedName>
    <definedName name="_xlnm.Print_Area" localSheetId="6">May!$B$1:$AX$38</definedName>
    <definedName name="_xlnm.Print_Area" localSheetId="12">Nov!$B$1:$AU$38</definedName>
    <definedName name="_xlnm.Print_Area" localSheetId="11">Oct!$B$1:$AU$38</definedName>
    <definedName name="_xlnm.Print_Area" localSheetId="0">'Sample Page'!$B$1:$X$24</definedName>
    <definedName name="_xlnm.Print_Area" localSheetId="10">Sep!$B$1:$AU$38</definedName>
    <definedName name="Reconcile">'1'!$A$2:$A$3</definedName>
    <definedName name="Reconciled">'1'!$A$1:$A$4</definedName>
  </definedNames>
  <calcPr calcId="179017"/>
</workbook>
</file>

<file path=xl/calcChain.xml><?xml version="1.0" encoding="utf-8"?>
<calcChain xmlns="http://schemas.openxmlformats.org/spreadsheetml/2006/main">
  <c r="AC37" i="9" l="1"/>
  <c r="AC37" i="8"/>
  <c r="AD37" i="8"/>
  <c r="AE37" i="8"/>
  <c r="AF37" i="8"/>
  <c r="AG37" i="8"/>
  <c r="AH37" i="8"/>
  <c r="AI37" i="8"/>
  <c r="AJ37" i="8"/>
  <c r="AK37" i="8"/>
  <c r="AL37" i="8"/>
  <c r="AM37" i="8"/>
  <c r="AN37" i="8"/>
  <c r="H46" i="21" s="1"/>
  <c r="AO37" i="8"/>
  <c r="AP37" i="8"/>
  <c r="H48" i="21" s="1"/>
  <c r="AQ37" i="8"/>
  <c r="H49" i="21" s="1"/>
  <c r="AR37" i="8"/>
  <c r="H50" i="21" s="1"/>
  <c r="AS37" i="8"/>
  <c r="AC37" i="6"/>
  <c r="AD37" i="6"/>
  <c r="AE37" i="6"/>
  <c r="AF37" i="6"/>
  <c r="AG37" i="6"/>
  <c r="AH37" i="6"/>
  <c r="AI37" i="6"/>
  <c r="AJ37" i="6"/>
  <c r="AK37" i="6"/>
  <c r="AL37" i="6"/>
  <c r="AM37" i="6"/>
  <c r="AN37" i="6"/>
  <c r="F46" i="21" s="1"/>
  <c r="AO37" i="6"/>
  <c r="F47" i="21" s="1"/>
  <c r="AP37" i="6"/>
  <c r="F48" i="21" s="1"/>
  <c r="AQ37" i="6"/>
  <c r="F49" i="21" s="1"/>
  <c r="AR37" i="6"/>
  <c r="F50" i="21" s="1"/>
  <c r="AS37" i="6"/>
  <c r="H47" i="21"/>
  <c r="AU5" i="5" l="1"/>
  <c r="AM37" i="15"/>
  <c r="AN37" i="15"/>
  <c r="O46" i="21" s="1"/>
  <c r="AO37" i="15"/>
  <c r="O47" i="21" s="1"/>
  <c r="AP37" i="15"/>
  <c r="O48" i="21" s="1"/>
  <c r="AQ37" i="15"/>
  <c r="O49" i="21" s="1"/>
  <c r="AR37" i="15"/>
  <c r="O50" i="21" s="1"/>
  <c r="AS37" i="15"/>
  <c r="AM37" i="14"/>
  <c r="AN37" i="14"/>
  <c r="N46" i="21" s="1"/>
  <c r="AO37" i="14"/>
  <c r="N47" i="21" s="1"/>
  <c r="AP37" i="14"/>
  <c r="N48" i="21" s="1"/>
  <c r="AQ37" i="14"/>
  <c r="N49" i="21" s="1"/>
  <c r="AR37" i="14"/>
  <c r="N50" i="21" s="1"/>
  <c r="AS37" i="14"/>
  <c r="AT37" i="14"/>
  <c r="AM37" i="13"/>
  <c r="AN37" i="13"/>
  <c r="M46" i="21" s="1"/>
  <c r="AO37" i="13"/>
  <c r="M47" i="21" s="1"/>
  <c r="AP37" i="13"/>
  <c r="M48" i="21" s="1"/>
  <c r="AQ37" i="13"/>
  <c r="M49" i="21" s="1"/>
  <c r="AR37" i="13"/>
  <c r="M50" i="21" s="1"/>
  <c r="AS37" i="13"/>
  <c r="AT37" i="13"/>
  <c r="AM37" i="12"/>
  <c r="AN37" i="12"/>
  <c r="L46" i="21" s="1"/>
  <c r="AO37" i="12"/>
  <c r="L47" i="21" s="1"/>
  <c r="AP37" i="12"/>
  <c r="L48" i="21" s="1"/>
  <c r="AQ37" i="12"/>
  <c r="L49" i="21" s="1"/>
  <c r="AR37" i="12"/>
  <c r="L50" i="21" s="1"/>
  <c r="AS37" i="12"/>
  <c r="AM37" i="11"/>
  <c r="AN37" i="11"/>
  <c r="K46" i="21" s="1"/>
  <c r="AO37" i="11"/>
  <c r="K47" i="21" s="1"/>
  <c r="AP37" i="11"/>
  <c r="K48" i="21" s="1"/>
  <c r="AQ37" i="11"/>
  <c r="K49" i="21" s="1"/>
  <c r="AR37" i="11"/>
  <c r="K50" i="21" s="1"/>
  <c r="AS37" i="11"/>
  <c r="AM37" i="10"/>
  <c r="AN37" i="10"/>
  <c r="J46" i="21" s="1"/>
  <c r="AO37" i="10"/>
  <c r="J47" i="21" s="1"/>
  <c r="AP37" i="10"/>
  <c r="J48" i="21" s="1"/>
  <c r="AQ37" i="10"/>
  <c r="J49" i="21" s="1"/>
  <c r="AR37" i="10"/>
  <c r="J50" i="21" s="1"/>
  <c r="AS37" i="10"/>
  <c r="AM37" i="9"/>
  <c r="AN37" i="9"/>
  <c r="I46" i="21" s="1"/>
  <c r="AO37" i="9"/>
  <c r="I47" i="21" s="1"/>
  <c r="AP37" i="9"/>
  <c r="I48" i="21" s="1"/>
  <c r="AQ37" i="9"/>
  <c r="I49" i="21" s="1"/>
  <c r="AR37" i="9"/>
  <c r="I50" i="21" s="1"/>
  <c r="AS37" i="9"/>
  <c r="AT37" i="9"/>
  <c r="AT37" i="8"/>
  <c r="AM37" i="7"/>
  <c r="AN37" i="7"/>
  <c r="G46" i="21" s="1"/>
  <c r="AO37" i="7"/>
  <c r="G47" i="21" s="1"/>
  <c r="AP37" i="7"/>
  <c r="G48" i="21" s="1"/>
  <c r="AQ37" i="7"/>
  <c r="G49" i="21" s="1"/>
  <c r="AR37" i="7"/>
  <c r="G50" i="21" s="1"/>
  <c r="AS37" i="7"/>
  <c r="AL37" i="4"/>
  <c r="AM37" i="4"/>
  <c r="AN37" i="4"/>
  <c r="E46" i="21" s="1"/>
  <c r="AO37" i="4"/>
  <c r="E47" i="21" s="1"/>
  <c r="AP37" i="4"/>
  <c r="E48" i="21" s="1"/>
  <c r="AQ37" i="4"/>
  <c r="E49" i="21" s="1"/>
  <c r="AR37" i="4"/>
  <c r="E50" i="21" s="1"/>
  <c r="AS37" i="4"/>
  <c r="AT37" i="4"/>
  <c r="AM37" i="5"/>
  <c r="E15" i="20" s="1"/>
  <c r="AN37" i="5"/>
  <c r="D46" i="21" s="1"/>
  <c r="AO37" i="5"/>
  <c r="D47" i="21" s="1"/>
  <c r="AP37" i="5"/>
  <c r="D48" i="21" s="1"/>
  <c r="AQ37" i="5"/>
  <c r="D49" i="21" s="1"/>
  <c r="AR37" i="5"/>
  <c r="D50" i="21" s="1"/>
  <c r="B50" i="21"/>
  <c r="B49" i="21"/>
  <c r="B48" i="21"/>
  <c r="B47" i="21"/>
  <c r="B46" i="21"/>
  <c r="A46" i="21"/>
  <c r="A47" i="21"/>
  <c r="A48" i="21"/>
  <c r="A49" i="21"/>
  <c r="A50" i="21"/>
  <c r="AM3" i="15"/>
  <c r="AN3" i="15"/>
  <c r="AO3" i="15"/>
  <c r="AP3" i="15"/>
  <c r="AQ3" i="15"/>
  <c r="AR3" i="15"/>
  <c r="AS3" i="15"/>
  <c r="AM3" i="14"/>
  <c r="AN3" i="14"/>
  <c r="AO3" i="14"/>
  <c r="AP3" i="14"/>
  <c r="AQ3" i="14"/>
  <c r="AR3" i="14"/>
  <c r="AS3" i="14"/>
  <c r="AM3" i="13"/>
  <c r="AN3" i="13"/>
  <c r="AO3" i="13"/>
  <c r="AP3" i="13"/>
  <c r="AQ3" i="13"/>
  <c r="AR3" i="13"/>
  <c r="AS3" i="13"/>
  <c r="AM3" i="12"/>
  <c r="AN3" i="12"/>
  <c r="AO3" i="12"/>
  <c r="AP3" i="12"/>
  <c r="AQ3" i="12"/>
  <c r="AR3" i="12"/>
  <c r="AS3" i="12"/>
  <c r="AM3" i="11"/>
  <c r="AN3" i="11"/>
  <c r="AO3" i="11"/>
  <c r="AP3" i="11"/>
  <c r="AQ3" i="11"/>
  <c r="AR3" i="11"/>
  <c r="AS3" i="11"/>
  <c r="AM3" i="10"/>
  <c r="AN3" i="10"/>
  <c r="AO3" i="10"/>
  <c r="AP3" i="10"/>
  <c r="AQ3" i="10"/>
  <c r="AR3" i="10"/>
  <c r="AS3" i="10"/>
  <c r="AM3" i="9"/>
  <c r="AN3" i="9"/>
  <c r="AO3" i="9"/>
  <c r="AP3" i="9"/>
  <c r="AQ3" i="9"/>
  <c r="AR3" i="9"/>
  <c r="AS3" i="9"/>
  <c r="AT3" i="9"/>
  <c r="AM3" i="8"/>
  <c r="AN3" i="8"/>
  <c r="AO3" i="8"/>
  <c r="AP3" i="8"/>
  <c r="AQ3" i="8"/>
  <c r="AR3" i="8"/>
  <c r="AS3" i="8"/>
  <c r="AM3" i="7"/>
  <c r="AN3" i="7"/>
  <c r="AO3" i="7"/>
  <c r="AP3" i="7"/>
  <c r="AQ3" i="7"/>
  <c r="AR3" i="7"/>
  <c r="AM3" i="6"/>
  <c r="AN3" i="6"/>
  <c r="AO3" i="6"/>
  <c r="AP3" i="6"/>
  <c r="AQ3" i="6"/>
  <c r="AR3" i="6"/>
  <c r="AM3" i="4"/>
  <c r="AN3" i="4"/>
  <c r="AO3" i="4"/>
  <c r="AP3" i="4"/>
  <c r="AQ3" i="4"/>
  <c r="AR3" i="4"/>
  <c r="AN3" i="5"/>
  <c r="AO3" i="5"/>
  <c r="AP3" i="5"/>
  <c r="AQ3" i="5"/>
  <c r="AR3" i="5"/>
  <c r="AM3" i="5"/>
  <c r="P50" i="21" l="1"/>
  <c r="P46" i="21"/>
  <c r="P49" i="21"/>
  <c r="P48" i="21"/>
  <c r="P47" i="21"/>
  <c r="AH37" i="15"/>
  <c r="AE37" i="15"/>
  <c r="AD37" i="15"/>
  <c r="AB37" i="15"/>
  <c r="AA37" i="15"/>
  <c r="X37" i="15"/>
  <c r="W37" i="15"/>
  <c r="U37" i="15"/>
  <c r="T37" i="15"/>
  <c r="Q37" i="15"/>
  <c r="AJ37" i="14"/>
  <c r="AH37" i="14"/>
  <c r="AE37" i="14"/>
  <c r="AD37" i="14"/>
  <c r="AB37" i="14"/>
  <c r="AA37" i="14"/>
  <c r="X37" i="14"/>
  <c r="W37" i="14"/>
  <c r="U37" i="14"/>
  <c r="T37" i="14"/>
  <c r="Q37" i="14"/>
  <c r="AH37" i="13"/>
  <c r="AE37" i="13"/>
  <c r="AD37" i="13"/>
  <c r="AB37" i="13"/>
  <c r="AA37" i="13"/>
  <c r="X37" i="13"/>
  <c r="W37" i="13"/>
  <c r="U37" i="13"/>
  <c r="T37" i="13"/>
  <c r="Q37" i="13"/>
  <c r="AH37" i="12"/>
  <c r="AE37" i="12"/>
  <c r="AD37" i="12"/>
  <c r="AB37" i="12"/>
  <c r="AA37" i="12"/>
  <c r="X37" i="12"/>
  <c r="W37" i="12"/>
  <c r="U37" i="12"/>
  <c r="T37" i="12"/>
  <c r="Q37" i="12"/>
  <c r="AH37" i="11"/>
  <c r="AE37" i="11"/>
  <c r="AD37" i="11"/>
  <c r="AB37" i="11"/>
  <c r="AA37" i="11"/>
  <c r="X37" i="11"/>
  <c r="W37" i="11"/>
  <c r="U37" i="11"/>
  <c r="T37" i="11"/>
  <c r="R37" i="11"/>
  <c r="Q37" i="11"/>
  <c r="AH37" i="10"/>
  <c r="AE37" i="10"/>
  <c r="AD37" i="10"/>
  <c r="AB37" i="10"/>
  <c r="AA37" i="10"/>
  <c r="X37" i="10"/>
  <c r="W37" i="10"/>
  <c r="U37" i="10"/>
  <c r="T37" i="10"/>
  <c r="Q37" i="10"/>
  <c r="AI37" i="9"/>
  <c r="AH37" i="9"/>
  <c r="AG37" i="9"/>
  <c r="AF37" i="9"/>
  <c r="AE37" i="9"/>
  <c r="AD37" i="9"/>
  <c r="AB37" i="9"/>
  <c r="AA37" i="9"/>
  <c r="X37" i="9"/>
  <c r="W37" i="9"/>
  <c r="U37" i="9"/>
  <c r="T37" i="9"/>
  <c r="Q37" i="9"/>
  <c r="AB37" i="8"/>
  <c r="AA37" i="8"/>
  <c r="X37" i="8"/>
  <c r="W37" i="8"/>
  <c r="U37" i="8"/>
  <c r="T37" i="8"/>
  <c r="Q37" i="8"/>
  <c r="AH37" i="7"/>
  <c r="AE37" i="7"/>
  <c r="AD37" i="7"/>
  <c r="AB37" i="7"/>
  <c r="AA37" i="7"/>
  <c r="X37" i="7"/>
  <c r="W37" i="7"/>
  <c r="U37" i="7"/>
  <c r="T37" i="7"/>
  <c r="Q37" i="7"/>
  <c r="AB37" i="6"/>
  <c r="AA37" i="6"/>
  <c r="X37" i="6"/>
  <c r="W37" i="6"/>
  <c r="U37" i="6"/>
  <c r="T37" i="6"/>
  <c r="Q37" i="6"/>
  <c r="F37" i="4"/>
  <c r="AI37" i="4"/>
  <c r="AH37" i="4"/>
  <c r="AG37" i="4"/>
  <c r="AF37" i="4"/>
  <c r="AE37" i="4"/>
  <c r="AD37" i="4"/>
  <c r="AB37" i="4"/>
  <c r="AA37" i="4"/>
  <c r="X37" i="4"/>
  <c r="W37" i="4"/>
  <c r="U37" i="4"/>
  <c r="T37" i="4"/>
  <c r="Q37" i="4"/>
  <c r="AH37" i="5"/>
  <c r="AE37" i="5"/>
  <c r="AD37" i="5"/>
  <c r="AB37" i="5"/>
  <c r="AA37" i="5"/>
  <c r="X37" i="5"/>
  <c r="W37" i="5"/>
  <c r="U37" i="5"/>
  <c r="T37" i="5"/>
  <c r="Q37" i="5"/>
  <c r="I45" i="21" l="1"/>
  <c r="E45" i="21"/>
  <c r="O31" i="21"/>
  <c r="N31" i="21"/>
  <c r="M31" i="21"/>
  <c r="L31" i="21"/>
  <c r="K31" i="21"/>
  <c r="J31" i="21"/>
  <c r="I31" i="21"/>
  <c r="H31" i="21"/>
  <c r="G31" i="21"/>
  <c r="F31" i="21"/>
  <c r="E31" i="21"/>
  <c r="O34" i="21"/>
  <c r="O44" i="21"/>
  <c r="N44" i="21"/>
  <c r="M44" i="21"/>
  <c r="L44" i="21"/>
  <c r="K44" i="21"/>
  <c r="J44" i="21"/>
  <c r="I44" i="21"/>
  <c r="H44" i="21"/>
  <c r="G44" i="21"/>
  <c r="F44" i="21"/>
  <c r="E44" i="21"/>
  <c r="D44" i="21"/>
  <c r="I42" i="21"/>
  <c r="H42" i="21"/>
  <c r="F42" i="21"/>
  <c r="E42" i="21"/>
  <c r="E43" i="21"/>
  <c r="F43" i="21"/>
  <c r="H43" i="21"/>
  <c r="I43" i="21"/>
  <c r="O41" i="21"/>
  <c r="N41" i="21"/>
  <c r="M41" i="21"/>
  <c r="L41" i="21"/>
  <c r="K41" i="21"/>
  <c r="J41" i="21"/>
  <c r="I41" i="21"/>
  <c r="H41" i="21"/>
  <c r="G41" i="21"/>
  <c r="F41" i="21"/>
  <c r="E41" i="21"/>
  <c r="D41" i="21"/>
  <c r="O40" i="21"/>
  <c r="N40" i="21"/>
  <c r="M40" i="21"/>
  <c r="L40" i="21"/>
  <c r="K40" i="21"/>
  <c r="J40" i="21"/>
  <c r="I40" i="21"/>
  <c r="H40" i="21"/>
  <c r="G40" i="21"/>
  <c r="F40" i="21"/>
  <c r="E40" i="21"/>
  <c r="D40" i="21"/>
  <c r="I39" i="21"/>
  <c r="H39" i="21"/>
  <c r="F39" i="21"/>
  <c r="O38" i="21"/>
  <c r="N38" i="21"/>
  <c r="M38" i="21"/>
  <c r="L38" i="21"/>
  <c r="K38" i="21"/>
  <c r="J38" i="21"/>
  <c r="I38" i="21"/>
  <c r="H38" i="21"/>
  <c r="G38" i="21"/>
  <c r="F38" i="21"/>
  <c r="E38" i="21"/>
  <c r="D38" i="21"/>
  <c r="O37" i="21"/>
  <c r="N37" i="21"/>
  <c r="M37" i="21"/>
  <c r="L37" i="21"/>
  <c r="K37" i="21"/>
  <c r="J37" i="21"/>
  <c r="I37" i="21"/>
  <c r="H37" i="21"/>
  <c r="G37" i="21"/>
  <c r="F37" i="21"/>
  <c r="E37" i="21"/>
  <c r="D37" i="21"/>
  <c r="N34" i="21"/>
  <c r="M34" i="21"/>
  <c r="L34" i="21"/>
  <c r="K34" i="21"/>
  <c r="J34" i="21"/>
  <c r="I34" i="21"/>
  <c r="H34" i="21"/>
  <c r="G34" i="21"/>
  <c r="F34" i="21"/>
  <c r="E34" i="21"/>
  <c r="D34" i="21"/>
  <c r="O33" i="21"/>
  <c r="N33" i="21"/>
  <c r="M33" i="21"/>
  <c r="L33" i="21"/>
  <c r="K33" i="21"/>
  <c r="J33" i="21"/>
  <c r="I33" i="21"/>
  <c r="H33" i="21"/>
  <c r="G33" i="21"/>
  <c r="F33" i="21"/>
  <c r="E33" i="21"/>
  <c r="D33" i="21"/>
  <c r="D31" i="21" l="1"/>
  <c r="O30" i="21"/>
  <c r="N30" i="21"/>
  <c r="M30" i="21"/>
  <c r="L30" i="21"/>
  <c r="K30" i="21"/>
  <c r="J30" i="21"/>
  <c r="I30" i="21"/>
  <c r="H30" i="21"/>
  <c r="G30" i="21"/>
  <c r="F30" i="21"/>
  <c r="E30" i="21"/>
  <c r="D30" i="21"/>
  <c r="O27" i="21"/>
  <c r="N27" i="21"/>
  <c r="M27" i="21"/>
  <c r="L27" i="21"/>
  <c r="K27" i="21"/>
  <c r="J27" i="21"/>
  <c r="I27" i="21"/>
  <c r="H27" i="21"/>
  <c r="G27" i="21"/>
  <c r="F27" i="21"/>
  <c r="E27" i="21"/>
  <c r="D27" i="21"/>
  <c r="B45" i="21"/>
  <c r="A45" i="21"/>
  <c r="B42" i="21"/>
  <c r="B41" i="21"/>
  <c r="A42" i="21"/>
  <c r="A41" i="21"/>
  <c r="B39" i="21"/>
  <c r="B38" i="21"/>
  <c r="A39" i="21"/>
  <c r="A38" i="21"/>
  <c r="B35" i="21"/>
  <c r="B34" i="21"/>
  <c r="A35" i="21"/>
  <c r="A34" i="21"/>
  <c r="B32" i="21"/>
  <c r="B31" i="21"/>
  <c r="A32" i="21"/>
  <c r="A31" i="21"/>
  <c r="B28" i="21"/>
  <c r="B27" i="21"/>
  <c r="A27" i="21"/>
  <c r="AT3" i="15"/>
  <c r="AT3" i="14"/>
  <c r="AT3" i="13"/>
  <c r="AT3" i="12"/>
  <c r="AT3" i="11"/>
  <c r="AT3" i="10"/>
  <c r="AI3" i="4"/>
  <c r="AI3" i="6"/>
  <c r="AI3" i="7"/>
  <c r="AI3" i="8"/>
  <c r="AI3" i="9"/>
  <c r="AI3" i="10"/>
  <c r="AI3" i="11"/>
  <c r="AI3" i="12"/>
  <c r="AI3" i="13"/>
  <c r="AI3" i="14"/>
  <c r="AI3" i="15"/>
  <c r="AI3" i="5"/>
  <c r="AH3" i="4"/>
  <c r="AH3" i="6"/>
  <c r="AH3" i="7"/>
  <c r="AH3" i="8"/>
  <c r="AH3" i="9"/>
  <c r="AH3" i="10"/>
  <c r="AH3" i="11"/>
  <c r="AH3" i="12"/>
  <c r="AH3" i="13"/>
  <c r="AH3" i="14"/>
  <c r="AH3" i="15"/>
  <c r="AH3" i="5"/>
  <c r="AG3" i="4"/>
  <c r="AG3" i="6"/>
  <c r="AG3" i="7"/>
  <c r="AG3" i="8"/>
  <c r="AG3" i="9"/>
  <c r="AG3" i="10"/>
  <c r="AG3" i="11"/>
  <c r="AG3" i="12"/>
  <c r="AG3" i="13"/>
  <c r="AG3" i="14"/>
  <c r="AG3" i="15"/>
  <c r="AG3" i="5"/>
  <c r="AF3" i="4"/>
  <c r="AF3" i="6"/>
  <c r="AF3" i="7"/>
  <c r="AF3" i="8"/>
  <c r="AF3" i="9"/>
  <c r="AF3" i="10"/>
  <c r="AF3" i="11"/>
  <c r="AF3" i="12"/>
  <c r="AF3" i="13"/>
  <c r="AF3" i="14"/>
  <c r="AF3" i="15"/>
  <c r="AF3" i="5"/>
  <c r="AE3" i="4"/>
  <c r="AE3" i="6"/>
  <c r="AE3" i="7"/>
  <c r="AE3" i="8"/>
  <c r="AE3" i="9"/>
  <c r="AE3" i="10"/>
  <c r="AE3" i="11"/>
  <c r="AE3" i="12"/>
  <c r="AE3" i="13"/>
  <c r="AE3" i="14"/>
  <c r="AE3" i="15"/>
  <c r="AE3" i="5"/>
  <c r="AD3" i="4"/>
  <c r="AD3" i="6"/>
  <c r="AD3" i="7"/>
  <c r="AD3" i="8"/>
  <c r="AD3" i="9"/>
  <c r="AD3" i="10"/>
  <c r="AD3" i="11"/>
  <c r="AD3" i="12"/>
  <c r="AD3" i="13"/>
  <c r="AD3" i="14"/>
  <c r="AD3" i="15"/>
  <c r="AD3" i="5"/>
  <c r="AC3" i="4"/>
  <c r="AC3" i="6"/>
  <c r="AC3" i="7"/>
  <c r="AC3" i="8"/>
  <c r="AC3" i="9"/>
  <c r="AC3" i="10"/>
  <c r="AC3" i="11"/>
  <c r="AC3" i="12"/>
  <c r="AC3" i="13"/>
  <c r="AC3" i="14"/>
  <c r="AC3" i="15"/>
  <c r="AC3" i="5"/>
  <c r="AB3" i="4"/>
  <c r="AB3" i="6"/>
  <c r="AB3" i="7"/>
  <c r="AB3" i="8"/>
  <c r="AB3" i="9"/>
  <c r="AB3" i="10"/>
  <c r="AB3" i="11"/>
  <c r="AB3" i="12"/>
  <c r="AB3" i="13"/>
  <c r="AB3" i="14"/>
  <c r="AB3" i="15"/>
  <c r="AB3" i="5"/>
  <c r="AA3" i="4"/>
  <c r="AA3" i="6"/>
  <c r="AA3" i="7"/>
  <c r="AA3" i="8"/>
  <c r="AA3" i="9"/>
  <c r="AA3" i="10"/>
  <c r="AA3" i="11"/>
  <c r="AA3" i="12"/>
  <c r="AA3" i="13"/>
  <c r="AA3" i="14"/>
  <c r="AA3" i="15"/>
  <c r="AA3" i="5"/>
  <c r="Z3" i="4"/>
  <c r="Z3" i="6"/>
  <c r="Z3" i="7"/>
  <c r="Z3" i="8"/>
  <c r="Z3" i="9"/>
  <c r="Z3" i="10"/>
  <c r="Z3" i="11"/>
  <c r="Z3" i="12"/>
  <c r="Z3" i="13"/>
  <c r="Z3" i="14"/>
  <c r="Z3" i="15"/>
  <c r="Z3" i="5"/>
  <c r="Y3" i="4"/>
  <c r="Y3" i="6"/>
  <c r="Y3" i="7"/>
  <c r="Y3" i="8"/>
  <c r="Y3" i="9"/>
  <c r="Y3" i="10"/>
  <c r="Y3" i="11"/>
  <c r="Y3" i="12"/>
  <c r="Y3" i="13"/>
  <c r="Y3" i="14"/>
  <c r="Y3" i="15"/>
  <c r="Y3" i="5"/>
  <c r="X3" i="4"/>
  <c r="X3" i="6"/>
  <c r="X3" i="7"/>
  <c r="X3" i="8"/>
  <c r="X3" i="9"/>
  <c r="X3" i="10"/>
  <c r="X3" i="11"/>
  <c r="X3" i="12"/>
  <c r="X3" i="13"/>
  <c r="X3" i="14"/>
  <c r="X3" i="15"/>
  <c r="X3" i="5"/>
  <c r="W3" i="4"/>
  <c r="W3" i="6"/>
  <c r="W3" i="7"/>
  <c r="W3" i="8"/>
  <c r="W3" i="9"/>
  <c r="W3" i="10"/>
  <c r="W3" i="11"/>
  <c r="W3" i="12"/>
  <c r="W3" i="13"/>
  <c r="W3" i="14"/>
  <c r="W3" i="15"/>
  <c r="W3" i="5"/>
  <c r="V3" i="4"/>
  <c r="V3" i="6"/>
  <c r="V3" i="7"/>
  <c r="V3" i="8"/>
  <c r="V3" i="9"/>
  <c r="V3" i="10"/>
  <c r="V3" i="11"/>
  <c r="V3" i="12"/>
  <c r="V3" i="13"/>
  <c r="V3" i="14"/>
  <c r="V3" i="15"/>
  <c r="V3" i="5"/>
  <c r="U3" i="4"/>
  <c r="U3" i="6"/>
  <c r="U3" i="7"/>
  <c r="U3" i="8"/>
  <c r="U3" i="9"/>
  <c r="U3" i="10"/>
  <c r="U3" i="11"/>
  <c r="U3" i="12"/>
  <c r="U3" i="13"/>
  <c r="U3" i="14"/>
  <c r="U3" i="15"/>
  <c r="U3" i="5"/>
  <c r="T3" i="4"/>
  <c r="T3" i="6"/>
  <c r="T3" i="7"/>
  <c r="T3" i="8"/>
  <c r="T3" i="9"/>
  <c r="T3" i="10"/>
  <c r="T3" i="11"/>
  <c r="T3" i="12"/>
  <c r="T3" i="13"/>
  <c r="T3" i="14"/>
  <c r="T3" i="15"/>
  <c r="T3" i="5"/>
  <c r="R3" i="4"/>
  <c r="R3" i="6"/>
  <c r="R3" i="7"/>
  <c r="R3" i="8"/>
  <c r="R3" i="9"/>
  <c r="R3" i="10"/>
  <c r="R3" i="11"/>
  <c r="R3" i="12"/>
  <c r="R3" i="13"/>
  <c r="R3" i="14"/>
  <c r="R3" i="15"/>
  <c r="R3" i="5"/>
  <c r="Q3" i="4"/>
  <c r="Q3" i="6"/>
  <c r="Q3" i="7"/>
  <c r="Q3" i="8"/>
  <c r="Q3" i="9"/>
  <c r="Q3" i="10"/>
  <c r="Q3" i="11"/>
  <c r="Q3" i="12"/>
  <c r="Q3" i="13"/>
  <c r="Q3" i="14"/>
  <c r="Q3" i="15"/>
  <c r="Q3" i="5"/>
  <c r="I3" i="5"/>
  <c r="J3" i="5"/>
  <c r="P27" i="21" l="1"/>
  <c r="P34" i="21"/>
  <c r="P38" i="21"/>
  <c r="P41" i="21"/>
  <c r="P31" i="21"/>
  <c r="P30" i="21"/>
  <c r="B7" i="20"/>
  <c r="AL37" i="15"/>
  <c r="AC37" i="15"/>
  <c r="O39" i="21" s="1"/>
  <c r="AF37" i="15"/>
  <c r="O42" i="21" s="1"/>
  <c r="AG37" i="15"/>
  <c r="O43" i="21" s="1"/>
  <c r="AI37" i="15"/>
  <c r="O45" i="21" s="1"/>
  <c r="AL37" i="14"/>
  <c r="AC37" i="14"/>
  <c r="N39" i="21" s="1"/>
  <c r="AF37" i="14"/>
  <c r="N42" i="21" s="1"/>
  <c r="AG37" i="14"/>
  <c r="N43" i="21" s="1"/>
  <c r="AI37" i="14"/>
  <c r="N45" i="21" s="1"/>
  <c r="AC37" i="12"/>
  <c r="L39" i="21" s="1"/>
  <c r="AF37" i="12"/>
  <c r="L42" i="21" s="1"/>
  <c r="AG37" i="12"/>
  <c r="L43" i="21" s="1"/>
  <c r="AI37" i="12"/>
  <c r="L45" i="21" s="1"/>
  <c r="AC37" i="11"/>
  <c r="K39" i="21" s="1"/>
  <c r="AF37" i="11"/>
  <c r="K42" i="21" s="1"/>
  <c r="AG37" i="11"/>
  <c r="K43" i="21" s="1"/>
  <c r="AI37" i="11"/>
  <c r="K45" i="21" s="1"/>
  <c r="AC37" i="10"/>
  <c r="J39" i="21" s="1"/>
  <c r="AF37" i="10"/>
  <c r="J42" i="21" s="1"/>
  <c r="AG37" i="10"/>
  <c r="J43" i="21" s="1"/>
  <c r="AI37" i="10"/>
  <c r="J45" i="21" s="1"/>
  <c r="AL37" i="13"/>
  <c r="AC37" i="13"/>
  <c r="M39" i="21" s="1"/>
  <c r="AF37" i="13"/>
  <c r="M42" i="21" s="1"/>
  <c r="AG37" i="13"/>
  <c r="M43" i="21" s="1"/>
  <c r="AI37" i="13"/>
  <c r="M45" i="21" s="1"/>
  <c r="AL37" i="12"/>
  <c r="AT37" i="12"/>
  <c r="AL37" i="11"/>
  <c r="AL37" i="10"/>
  <c r="AL37" i="9"/>
  <c r="AK37" i="9"/>
  <c r="M37" i="8" l="1"/>
  <c r="N37" i="8"/>
  <c r="O37" i="8"/>
  <c r="P37" i="8"/>
  <c r="R37" i="8"/>
  <c r="S37" i="8"/>
  <c r="V37" i="8"/>
  <c r="H32" i="21" s="1"/>
  <c r="Y37" i="8"/>
  <c r="H35" i="21" s="1"/>
  <c r="Z37" i="8"/>
  <c r="H45" i="21"/>
  <c r="P37" i="7"/>
  <c r="R37" i="7"/>
  <c r="S37" i="7"/>
  <c r="V37" i="7"/>
  <c r="G32" i="21" s="1"/>
  <c r="Y37" i="7"/>
  <c r="G35" i="21" s="1"/>
  <c r="Z37" i="7"/>
  <c r="AC37" i="7"/>
  <c r="G39" i="21" s="1"/>
  <c r="AF37" i="7"/>
  <c r="G42" i="21" s="1"/>
  <c r="AG37" i="7"/>
  <c r="G43" i="21" s="1"/>
  <c r="AI37" i="7"/>
  <c r="G45" i="21" s="1"/>
  <c r="AK37" i="7"/>
  <c r="AL37" i="7"/>
  <c r="B15" i="20" l="1"/>
  <c r="B14" i="20"/>
  <c r="M37" i="6"/>
  <c r="N37" i="6"/>
  <c r="O37" i="6"/>
  <c r="P37" i="6"/>
  <c r="R37" i="6"/>
  <c r="S37" i="6"/>
  <c r="V37" i="6"/>
  <c r="F32" i="21" s="1"/>
  <c r="Y37" i="6"/>
  <c r="F35" i="21" s="1"/>
  <c r="Z37" i="6"/>
  <c r="F45" i="21"/>
  <c r="AT37" i="6"/>
  <c r="B44" i="21"/>
  <c r="B43" i="21"/>
  <c r="B40" i="21"/>
  <c r="AL3" i="6"/>
  <c r="AL3" i="7"/>
  <c r="AL3" i="8"/>
  <c r="AL3" i="9"/>
  <c r="AL3" i="10"/>
  <c r="AL3" i="11"/>
  <c r="AL3" i="12"/>
  <c r="AL3" i="13"/>
  <c r="AL3" i="14"/>
  <c r="AL3" i="15"/>
  <c r="AL3" i="4"/>
  <c r="AL37" i="5"/>
  <c r="E14" i="20" s="1"/>
  <c r="AL3" i="5"/>
  <c r="M37" i="5"/>
  <c r="N37" i="5"/>
  <c r="O37" i="5"/>
  <c r="P37" i="5"/>
  <c r="R37" i="5"/>
  <c r="S37" i="5"/>
  <c r="V37" i="5"/>
  <c r="D32" i="21" s="1"/>
  <c r="Y37" i="5"/>
  <c r="D35" i="21" s="1"/>
  <c r="Z37" i="5"/>
  <c r="AC37" i="5"/>
  <c r="D39" i="21" s="1"/>
  <c r="AF37" i="5"/>
  <c r="D42" i="21" s="1"/>
  <c r="P42" i="21" s="1"/>
  <c r="AG37" i="5"/>
  <c r="D43" i="21" s="1"/>
  <c r="AI37" i="5"/>
  <c r="D45" i="21" s="1"/>
  <c r="AK37" i="5"/>
  <c r="AS37" i="5"/>
  <c r="AT37" i="5"/>
  <c r="AJ3" i="6"/>
  <c r="AJ3" i="7"/>
  <c r="AJ3" i="8"/>
  <c r="AJ3" i="9"/>
  <c r="AJ3" i="10"/>
  <c r="AJ3" i="11"/>
  <c r="AJ3" i="12"/>
  <c r="AJ3" i="13"/>
  <c r="AJ3" i="14"/>
  <c r="AJ3" i="15"/>
  <c r="AJ3" i="4"/>
  <c r="AJ3" i="5"/>
  <c r="G3" i="5"/>
  <c r="H3" i="5"/>
  <c r="L3" i="5"/>
  <c r="M3" i="5"/>
  <c r="N3" i="5"/>
  <c r="P45" i="21" l="1"/>
  <c r="F14" i="20"/>
  <c r="P43" i="21"/>
  <c r="P40" i="21"/>
  <c r="P44" i="21"/>
  <c r="G14" i="20"/>
  <c r="H14" i="20" s="1"/>
  <c r="I14" i="20" s="1"/>
  <c r="J14" i="20" s="1"/>
  <c r="K14" i="20" s="1"/>
  <c r="L14" i="20" s="1"/>
  <c r="M14" i="20" s="1"/>
  <c r="N14" i="20" s="1"/>
  <c r="O14" i="20" s="1"/>
  <c r="P14" i="20" s="1"/>
  <c r="F15" i="20"/>
  <c r="AS3" i="6"/>
  <c r="AS3" i="4"/>
  <c r="G15" i="20" l="1"/>
  <c r="H15" i="20" s="1"/>
  <c r="I15" i="20" s="1"/>
  <c r="J15" i="20" s="1"/>
  <c r="K15" i="20" s="1"/>
  <c r="L15" i="20" s="1"/>
  <c r="M15" i="20" s="1"/>
  <c r="N15" i="20" s="1"/>
  <c r="O15" i="20" s="1"/>
  <c r="P15" i="20" s="1"/>
  <c r="G49" i="5"/>
  <c r="P3" i="8" l="1"/>
  <c r="S3" i="8"/>
  <c r="P3" i="9"/>
  <c r="S3" i="9"/>
  <c r="P3" i="10"/>
  <c r="S3" i="10"/>
  <c r="P3" i="11"/>
  <c r="S3" i="11"/>
  <c r="P3" i="12"/>
  <c r="S3" i="12"/>
  <c r="P3" i="13"/>
  <c r="S3" i="13"/>
  <c r="P3" i="14"/>
  <c r="S3" i="14"/>
  <c r="P3" i="15"/>
  <c r="S3" i="15"/>
  <c r="P3" i="7"/>
  <c r="S3" i="7"/>
  <c r="O3" i="8"/>
  <c r="O3" i="9"/>
  <c r="O3" i="10"/>
  <c r="O3" i="11"/>
  <c r="O3" i="12"/>
  <c r="O3" i="13"/>
  <c r="O3" i="14"/>
  <c r="O3" i="15"/>
  <c r="O3" i="7"/>
  <c r="O3" i="6"/>
  <c r="K49" i="7" l="1"/>
  <c r="P45" i="7" s="1"/>
  <c r="G49" i="7"/>
  <c r="P43" i="7" s="1"/>
  <c r="J39" i="7"/>
  <c r="K49" i="8"/>
  <c r="P45" i="8" s="1"/>
  <c r="G49" i="8"/>
  <c r="P43" i="8" s="1"/>
  <c r="J39" i="8"/>
  <c r="K49" i="9"/>
  <c r="P45" i="9" s="1"/>
  <c r="G49" i="9"/>
  <c r="P43" i="9" s="1"/>
  <c r="J39" i="9"/>
  <c r="K49" i="10"/>
  <c r="P45" i="10" s="1"/>
  <c r="G49" i="10"/>
  <c r="P43" i="10" s="1"/>
  <c r="J39" i="10"/>
  <c r="K49" i="11"/>
  <c r="P45" i="11" s="1"/>
  <c r="G49" i="11"/>
  <c r="P43" i="11" s="1"/>
  <c r="J39" i="11"/>
  <c r="K49" i="12"/>
  <c r="P45" i="12" s="1"/>
  <c r="G49" i="12"/>
  <c r="P43" i="12" s="1"/>
  <c r="J39" i="12"/>
  <c r="K49" i="13"/>
  <c r="P45" i="13" s="1"/>
  <c r="G49" i="13"/>
  <c r="P43" i="13" s="1"/>
  <c r="J39" i="13"/>
  <c r="K49" i="14"/>
  <c r="P45" i="14" s="1"/>
  <c r="G49" i="14"/>
  <c r="P43" i="14" s="1"/>
  <c r="J39" i="14"/>
  <c r="K49" i="15"/>
  <c r="P45" i="15" s="1"/>
  <c r="G49" i="15"/>
  <c r="P43" i="15" s="1"/>
  <c r="J39" i="15"/>
  <c r="K49" i="6"/>
  <c r="P45" i="6" s="1"/>
  <c r="G49" i="6"/>
  <c r="P43" i="6" s="1"/>
  <c r="J39" i="6"/>
  <c r="K49" i="4"/>
  <c r="P45" i="4" s="1"/>
  <c r="G49" i="4"/>
  <c r="P43" i="4" s="1"/>
  <c r="J39" i="4"/>
  <c r="B17" i="21" l="1"/>
  <c r="N3" i="6"/>
  <c r="N3" i="7"/>
  <c r="N3" i="8"/>
  <c r="N3" i="9"/>
  <c r="N3" i="10"/>
  <c r="N3" i="11"/>
  <c r="N3" i="12"/>
  <c r="N3" i="13"/>
  <c r="N3" i="14"/>
  <c r="N3" i="15"/>
  <c r="N3" i="4"/>
  <c r="O3" i="5" l="1"/>
  <c r="O3" i="4" l="1"/>
  <c r="P3" i="4"/>
  <c r="S3" i="4"/>
  <c r="P3" i="6"/>
  <c r="S3" i="6"/>
  <c r="P3" i="5"/>
  <c r="S3" i="5"/>
  <c r="J39" i="5"/>
  <c r="K49" i="5"/>
  <c r="P45" i="5" s="1"/>
  <c r="H28" i="1" l="1"/>
  <c r="H35" i="1" s="1"/>
  <c r="R29" i="1" s="1"/>
  <c r="L28" i="1"/>
  <c r="L35" i="1" s="1"/>
  <c r="R31" i="1" s="1"/>
  <c r="AU36" i="5"/>
  <c r="AU36" i="6"/>
  <c r="AU36" i="7"/>
  <c r="AU36" i="8"/>
  <c r="AU36" i="9"/>
  <c r="AU36" i="10"/>
  <c r="AU36" i="11"/>
  <c r="AU36" i="12"/>
  <c r="AU36" i="13"/>
  <c r="AU36" i="14"/>
  <c r="AU36" i="15"/>
  <c r="AU36" i="4"/>
  <c r="J37" i="5"/>
  <c r="D10" i="21" s="1"/>
  <c r="F28" i="20" l="1"/>
  <c r="G28" i="20"/>
  <c r="H28" i="20"/>
  <c r="I28" i="20"/>
  <c r="J28" i="20"/>
  <c r="K28" i="20"/>
  <c r="L28" i="20"/>
  <c r="M28" i="20"/>
  <c r="N28" i="20"/>
  <c r="O28" i="20"/>
  <c r="P28" i="20"/>
  <c r="E28" i="20" l="1"/>
  <c r="D30" i="20"/>
  <c r="D17" i="20"/>
  <c r="D8" i="20"/>
  <c r="D20" i="20" l="1"/>
  <c r="K13" i="5"/>
  <c r="AU13" i="5"/>
  <c r="K14" i="5"/>
  <c r="AU14" i="5"/>
  <c r="K15" i="5"/>
  <c r="AU15" i="5"/>
  <c r="K16" i="5"/>
  <c r="AU16" i="5"/>
  <c r="K17" i="5"/>
  <c r="AU17" i="5"/>
  <c r="K18" i="5"/>
  <c r="AU18" i="5"/>
  <c r="AU7" i="5"/>
  <c r="K7" i="5"/>
  <c r="AU6" i="5"/>
  <c r="K6" i="5"/>
  <c r="K5" i="5"/>
  <c r="AU7" i="4"/>
  <c r="K7" i="4"/>
  <c r="AU6" i="4"/>
  <c r="K6" i="4"/>
  <c r="AU5" i="4"/>
  <c r="K5" i="4"/>
  <c r="AU7" i="6"/>
  <c r="K7" i="6"/>
  <c r="AU6" i="6"/>
  <c r="K6" i="6"/>
  <c r="AU5" i="6"/>
  <c r="K5" i="6"/>
  <c r="AU7" i="7"/>
  <c r="K7" i="7"/>
  <c r="AU6" i="7"/>
  <c r="K6" i="7"/>
  <c r="AU5" i="7"/>
  <c r="K5" i="7"/>
  <c r="AU7" i="8"/>
  <c r="K7" i="8"/>
  <c r="AU6" i="8"/>
  <c r="K6" i="8"/>
  <c r="AU5" i="8"/>
  <c r="K5" i="8"/>
  <c r="AU7" i="9"/>
  <c r="K7" i="9"/>
  <c r="AU6" i="9"/>
  <c r="K6" i="9"/>
  <c r="AU5" i="9"/>
  <c r="K5" i="9"/>
  <c r="AU7" i="10"/>
  <c r="K7" i="10"/>
  <c r="AU6" i="10"/>
  <c r="K6" i="10"/>
  <c r="AU5" i="10"/>
  <c r="K5" i="10"/>
  <c r="AU7" i="11"/>
  <c r="K7" i="11"/>
  <c r="AU6" i="11"/>
  <c r="K6" i="11"/>
  <c r="AU5" i="11"/>
  <c r="K5" i="11"/>
  <c r="AU7" i="12"/>
  <c r="K7" i="12"/>
  <c r="AU6" i="12"/>
  <c r="K6" i="12"/>
  <c r="AU5" i="12"/>
  <c r="K5" i="12"/>
  <c r="AU7" i="13"/>
  <c r="K7" i="13"/>
  <c r="AU6" i="13"/>
  <c r="K6" i="13"/>
  <c r="AU5" i="13"/>
  <c r="K5" i="13"/>
  <c r="AU7" i="14"/>
  <c r="K7" i="14"/>
  <c r="AU6" i="14"/>
  <c r="K6" i="14"/>
  <c r="AU5" i="14"/>
  <c r="K5" i="14"/>
  <c r="AU5" i="15"/>
  <c r="AU6" i="15"/>
  <c r="K36" i="15"/>
  <c r="AU35" i="15"/>
  <c r="K35" i="15"/>
  <c r="AU34" i="15"/>
  <c r="K34" i="15"/>
  <c r="AU33" i="15"/>
  <c r="K33" i="15"/>
  <c r="AU32" i="15"/>
  <c r="K32" i="15"/>
  <c r="AU31" i="15"/>
  <c r="K31" i="15"/>
  <c r="AU30" i="15"/>
  <c r="K30" i="15"/>
  <c r="AU29" i="15"/>
  <c r="K29" i="15"/>
  <c r="AU28" i="15"/>
  <c r="K28" i="15"/>
  <c r="AU27" i="15"/>
  <c r="K27" i="15"/>
  <c r="AU26" i="15"/>
  <c r="K26" i="15"/>
  <c r="AU25" i="15"/>
  <c r="K25" i="15"/>
  <c r="AU24" i="15"/>
  <c r="K24" i="15"/>
  <c r="AU23" i="15"/>
  <c r="K23" i="15"/>
  <c r="AU22" i="15"/>
  <c r="K22" i="15"/>
  <c r="AU21" i="15"/>
  <c r="K21" i="15"/>
  <c r="AU20" i="15"/>
  <c r="K20" i="15"/>
  <c r="AU19" i="15"/>
  <c r="K19" i="15"/>
  <c r="AU18" i="15"/>
  <c r="K18" i="15"/>
  <c r="AU17" i="15"/>
  <c r="K17" i="15"/>
  <c r="AU16" i="15"/>
  <c r="K16" i="15"/>
  <c r="AU15" i="15"/>
  <c r="K15" i="15"/>
  <c r="AU14" i="15"/>
  <c r="K14" i="15"/>
  <c r="AU13" i="15"/>
  <c r="K13" i="15"/>
  <c r="AU12" i="15"/>
  <c r="K12" i="15"/>
  <c r="AU11" i="15"/>
  <c r="K11" i="15"/>
  <c r="AU10" i="15"/>
  <c r="K10" i="15"/>
  <c r="AU9" i="15"/>
  <c r="K9" i="15"/>
  <c r="AU8" i="15"/>
  <c r="K8" i="15"/>
  <c r="AU7" i="15"/>
  <c r="K7" i="15"/>
  <c r="K6" i="15"/>
  <c r="K5" i="15"/>
  <c r="K36" i="14"/>
  <c r="AU35" i="14"/>
  <c r="K35" i="14"/>
  <c r="AU34" i="14"/>
  <c r="K34" i="14"/>
  <c r="AU33" i="14"/>
  <c r="K33" i="14"/>
  <c r="AU32" i="14"/>
  <c r="K32" i="14"/>
  <c r="AU31" i="14"/>
  <c r="K31" i="14"/>
  <c r="AU30" i="14"/>
  <c r="K30" i="14"/>
  <c r="AU29" i="14"/>
  <c r="K29" i="14"/>
  <c r="AU28" i="14"/>
  <c r="K28" i="14"/>
  <c r="AU27" i="14"/>
  <c r="K27" i="14"/>
  <c r="AU26" i="14"/>
  <c r="K26" i="14"/>
  <c r="AU25" i="14"/>
  <c r="K25" i="14"/>
  <c r="AU24" i="14"/>
  <c r="K24" i="14"/>
  <c r="AU23" i="14"/>
  <c r="K23" i="14"/>
  <c r="AU22" i="14"/>
  <c r="K22" i="14"/>
  <c r="AU21" i="14"/>
  <c r="K21" i="14"/>
  <c r="AU20" i="14"/>
  <c r="K20" i="14"/>
  <c r="AU19" i="14"/>
  <c r="K19" i="14"/>
  <c r="AU18" i="14"/>
  <c r="K18" i="14"/>
  <c r="AU17" i="14"/>
  <c r="K17" i="14"/>
  <c r="AU16" i="14"/>
  <c r="K16" i="14"/>
  <c r="AU15" i="14"/>
  <c r="K15" i="14"/>
  <c r="AU14" i="14"/>
  <c r="K14" i="14"/>
  <c r="AU13" i="14"/>
  <c r="K13" i="14"/>
  <c r="AU12" i="14"/>
  <c r="K12" i="14"/>
  <c r="AU11" i="14"/>
  <c r="K11" i="14"/>
  <c r="AU10" i="14"/>
  <c r="K10" i="14"/>
  <c r="AU9" i="14"/>
  <c r="K9" i="14"/>
  <c r="AU8" i="14"/>
  <c r="K8" i="14"/>
  <c r="K36" i="13"/>
  <c r="AU35" i="13"/>
  <c r="K35" i="13"/>
  <c r="AU34" i="13"/>
  <c r="K34" i="13"/>
  <c r="AU33" i="13"/>
  <c r="K33" i="13"/>
  <c r="AU32" i="13"/>
  <c r="K32" i="13"/>
  <c r="AU31" i="13"/>
  <c r="K31" i="13"/>
  <c r="AU30" i="13"/>
  <c r="K30" i="13"/>
  <c r="AU29" i="13"/>
  <c r="K29" i="13"/>
  <c r="AU28" i="13"/>
  <c r="K28" i="13"/>
  <c r="AU27" i="13"/>
  <c r="K27" i="13"/>
  <c r="AU26" i="13"/>
  <c r="K26" i="13"/>
  <c r="AU25" i="13"/>
  <c r="K25" i="13"/>
  <c r="AU24" i="13"/>
  <c r="K24" i="13"/>
  <c r="AU23" i="13"/>
  <c r="K23" i="13"/>
  <c r="AU22" i="13"/>
  <c r="K22" i="13"/>
  <c r="AU21" i="13"/>
  <c r="K21" i="13"/>
  <c r="AU20" i="13"/>
  <c r="K20" i="13"/>
  <c r="AU19" i="13"/>
  <c r="K19" i="13"/>
  <c r="AU18" i="13"/>
  <c r="K18" i="13"/>
  <c r="AU17" i="13"/>
  <c r="K17" i="13"/>
  <c r="AU16" i="13"/>
  <c r="K16" i="13"/>
  <c r="AU15" i="13"/>
  <c r="K15" i="13"/>
  <c r="AU14" i="13"/>
  <c r="K14" i="13"/>
  <c r="AU13" i="13"/>
  <c r="K13" i="13"/>
  <c r="AU12" i="13"/>
  <c r="K12" i="13"/>
  <c r="AU11" i="13"/>
  <c r="K11" i="13"/>
  <c r="AU10" i="13"/>
  <c r="K10" i="13"/>
  <c r="AU9" i="13"/>
  <c r="K9" i="13"/>
  <c r="AU8" i="13"/>
  <c r="K8" i="13"/>
  <c r="K36" i="12"/>
  <c r="AU35" i="12"/>
  <c r="K35" i="12"/>
  <c r="AU34" i="12"/>
  <c r="K34" i="12"/>
  <c r="AU33" i="12"/>
  <c r="K33" i="12"/>
  <c r="AU32" i="12"/>
  <c r="K32" i="12"/>
  <c r="AU31" i="12"/>
  <c r="K31" i="12"/>
  <c r="AU30" i="12"/>
  <c r="K30" i="12"/>
  <c r="AU29" i="12"/>
  <c r="K29" i="12"/>
  <c r="AU28" i="12"/>
  <c r="K28" i="12"/>
  <c r="AU27" i="12"/>
  <c r="K27" i="12"/>
  <c r="AU26" i="12"/>
  <c r="K26" i="12"/>
  <c r="AU25" i="12"/>
  <c r="K25" i="12"/>
  <c r="AU24" i="12"/>
  <c r="K24" i="12"/>
  <c r="AU23" i="12"/>
  <c r="K23" i="12"/>
  <c r="AU22" i="12"/>
  <c r="K22" i="12"/>
  <c r="AU21" i="12"/>
  <c r="K21" i="12"/>
  <c r="AU20" i="12"/>
  <c r="K20" i="12"/>
  <c r="AU19" i="12"/>
  <c r="K19" i="12"/>
  <c r="AU18" i="12"/>
  <c r="K18" i="12"/>
  <c r="AU17" i="12"/>
  <c r="K17" i="12"/>
  <c r="AU16" i="12"/>
  <c r="K16" i="12"/>
  <c r="AU15" i="12"/>
  <c r="K15" i="12"/>
  <c r="AU14" i="12"/>
  <c r="K14" i="12"/>
  <c r="AU13" i="12"/>
  <c r="K13" i="12"/>
  <c r="AU12" i="12"/>
  <c r="K12" i="12"/>
  <c r="AU11" i="12"/>
  <c r="K11" i="12"/>
  <c r="AU10" i="12"/>
  <c r="K10" i="12"/>
  <c r="AU9" i="12"/>
  <c r="K9" i="12"/>
  <c r="AU8" i="12"/>
  <c r="K8" i="12"/>
  <c r="K36" i="11"/>
  <c r="AU35" i="11"/>
  <c r="K35" i="11"/>
  <c r="AU34" i="11"/>
  <c r="K34" i="11"/>
  <c r="AU33" i="11"/>
  <c r="K33" i="11"/>
  <c r="AU32" i="11"/>
  <c r="K32" i="11"/>
  <c r="AU31" i="11"/>
  <c r="K31" i="11"/>
  <c r="AU30" i="11"/>
  <c r="K30" i="11"/>
  <c r="AU29" i="11"/>
  <c r="K29" i="11"/>
  <c r="AU28" i="11"/>
  <c r="K28" i="11"/>
  <c r="AU27" i="11"/>
  <c r="K27" i="11"/>
  <c r="AU26" i="11"/>
  <c r="K26" i="11"/>
  <c r="AU25" i="11"/>
  <c r="K25" i="11"/>
  <c r="AU24" i="11"/>
  <c r="K24" i="11"/>
  <c r="AU23" i="11"/>
  <c r="K23" i="11"/>
  <c r="AU22" i="11"/>
  <c r="K22" i="11"/>
  <c r="AU21" i="11"/>
  <c r="K21" i="11"/>
  <c r="AU20" i="11"/>
  <c r="K20" i="11"/>
  <c r="AU19" i="11"/>
  <c r="K19" i="11"/>
  <c r="AU18" i="11"/>
  <c r="K18" i="11"/>
  <c r="AU17" i="11"/>
  <c r="K17" i="11"/>
  <c r="AU16" i="11"/>
  <c r="K16" i="11"/>
  <c r="AU15" i="11"/>
  <c r="K15" i="11"/>
  <c r="AU14" i="11"/>
  <c r="K14" i="11"/>
  <c r="AU13" i="11"/>
  <c r="K13" i="11"/>
  <c r="AU12" i="11"/>
  <c r="K12" i="11"/>
  <c r="AU11" i="11"/>
  <c r="K11" i="11"/>
  <c r="AU10" i="11"/>
  <c r="K10" i="11"/>
  <c r="AU9" i="11"/>
  <c r="K9" i="11"/>
  <c r="AU8" i="11"/>
  <c r="K8" i="11"/>
  <c r="K36" i="10"/>
  <c r="AU35" i="10"/>
  <c r="K35" i="10"/>
  <c r="AU34" i="10"/>
  <c r="K34" i="10"/>
  <c r="AU33" i="10"/>
  <c r="K33" i="10"/>
  <c r="AU32" i="10"/>
  <c r="K32" i="10"/>
  <c r="AU31" i="10"/>
  <c r="K31" i="10"/>
  <c r="AU30" i="10"/>
  <c r="K30" i="10"/>
  <c r="AU29" i="10"/>
  <c r="K29" i="10"/>
  <c r="AU28" i="10"/>
  <c r="K28" i="10"/>
  <c r="AU27" i="10"/>
  <c r="K27" i="10"/>
  <c r="AU26" i="10"/>
  <c r="K26" i="10"/>
  <c r="AU25" i="10"/>
  <c r="K25" i="10"/>
  <c r="AU24" i="10"/>
  <c r="K24" i="10"/>
  <c r="AU23" i="10"/>
  <c r="K23" i="10"/>
  <c r="AU22" i="10"/>
  <c r="K22" i="10"/>
  <c r="AU21" i="10"/>
  <c r="K21" i="10"/>
  <c r="AU20" i="10"/>
  <c r="K20" i="10"/>
  <c r="AU19" i="10"/>
  <c r="K19" i="10"/>
  <c r="AU18" i="10"/>
  <c r="K18" i="10"/>
  <c r="AU17" i="10"/>
  <c r="K17" i="10"/>
  <c r="AU16" i="10"/>
  <c r="K16" i="10"/>
  <c r="AU15" i="10"/>
  <c r="K15" i="10"/>
  <c r="AU14" i="10"/>
  <c r="K14" i="10"/>
  <c r="AU13" i="10"/>
  <c r="K13" i="10"/>
  <c r="AU12" i="10"/>
  <c r="K12" i="10"/>
  <c r="AU11" i="10"/>
  <c r="K11" i="10"/>
  <c r="AU10" i="10"/>
  <c r="K10" i="10"/>
  <c r="AU9" i="10"/>
  <c r="K9" i="10"/>
  <c r="AU8" i="10"/>
  <c r="K8" i="10"/>
  <c r="K36" i="9"/>
  <c r="AU35" i="9"/>
  <c r="K35" i="9"/>
  <c r="AU34" i="9"/>
  <c r="K34" i="9"/>
  <c r="AU33" i="9"/>
  <c r="K33" i="9"/>
  <c r="AU32" i="9"/>
  <c r="K32" i="9"/>
  <c r="AU31" i="9"/>
  <c r="K31" i="9"/>
  <c r="AU30" i="9"/>
  <c r="K30" i="9"/>
  <c r="AU29" i="9"/>
  <c r="K29" i="9"/>
  <c r="AU28" i="9"/>
  <c r="K28" i="9"/>
  <c r="AU27" i="9"/>
  <c r="K27" i="9"/>
  <c r="AU26" i="9"/>
  <c r="K26" i="9"/>
  <c r="AU25" i="9"/>
  <c r="K25" i="9"/>
  <c r="AU24" i="9"/>
  <c r="K24" i="9"/>
  <c r="AU23" i="9"/>
  <c r="K23" i="9"/>
  <c r="AU22" i="9"/>
  <c r="K22" i="9"/>
  <c r="AU21" i="9"/>
  <c r="K21" i="9"/>
  <c r="AU20" i="9"/>
  <c r="K20" i="9"/>
  <c r="AU19" i="9"/>
  <c r="K19" i="9"/>
  <c r="AU18" i="9"/>
  <c r="K18" i="9"/>
  <c r="AU17" i="9"/>
  <c r="K17" i="9"/>
  <c r="AU16" i="9"/>
  <c r="K16" i="9"/>
  <c r="AU15" i="9"/>
  <c r="K15" i="9"/>
  <c r="AU14" i="9"/>
  <c r="K14" i="9"/>
  <c r="AU13" i="9"/>
  <c r="K13" i="9"/>
  <c r="AU12" i="9"/>
  <c r="K12" i="9"/>
  <c r="AU11" i="9"/>
  <c r="K11" i="9"/>
  <c r="AU10" i="9"/>
  <c r="K10" i="9"/>
  <c r="AU9" i="9"/>
  <c r="K9" i="9"/>
  <c r="AU8" i="9"/>
  <c r="K8" i="9"/>
  <c r="K36" i="8"/>
  <c r="AU35" i="8"/>
  <c r="K35" i="8"/>
  <c r="AU34" i="8"/>
  <c r="K34" i="8"/>
  <c r="AU33" i="8"/>
  <c r="K33" i="8"/>
  <c r="AU32" i="8"/>
  <c r="K32" i="8"/>
  <c r="AU31" i="8"/>
  <c r="K31" i="8"/>
  <c r="AU30" i="8"/>
  <c r="K30" i="8"/>
  <c r="AU29" i="8"/>
  <c r="K29" i="8"/>
  <c r="AU28" i="8"/>
  <c r="K28" i="8"/>
  <c r="AU27" i="8"/>
  <c r="K27" i="8"/>
  <c r="AU26" i="8"/>
  <c r="K26" i="8"/>
  <c r="AU25" i="8"/>
  <c r="K25" i="8"/>
  <c r="AU24" i="8"/>
  <c r="K24" i="8"/>
  <c r="AU23" i="8"/>
  <c r="K23" i="8"/>
  <c r="AU22" i="8"/>
  <c r="K22" i="8"/>
  <c r="AU21" i="8"/>
  <c r="K21" i="8"/>
  <c r="AU20" i="8"/>
  <c r="K20" i="8"/>
  <c r="AU19" i="8"/>
  <c r="K19" i="8"/>
  <c r="AU18" i="8"/>
  <c r="K18" i="8"/>
  <c r="AU17" i="8"/>
  <c r="K17" i="8"/>
  <c r="AU16" i="8"/>
  <c r="K16" i="8"/>
  <c r="AU15" i="8"/>
  <c r="K15" i="8"/>
  <c r="AU14" i="8"/>
  <c r="K14" i="8"/>
  <c r="AU13" i="8"/>
  <c r="K13" i="8"/>
  <c r="AU12" i="8"/>
  <c r="K12" i="8"/>
  <c r="AU11" i="8"/>
  <c r="K11" i="8"/>
  <c r="AU10" i="8"/>
  <c r="K10" i="8"/>
  <c r="AU9" i="8"/>
  <c r="K9" i="8"/>
  <c r="AU8" i="8"/>
  <c r="K8" i="8"/>
  <c r="K36" i="7"/>
  <c r="AU35" i="7"/>
  <c r="K35" i="7"/>
  <c r="AU34" i="7"/>
  <c r="K34" i="7"/>
  <c r="AU33" i="7"/>
  <c r="K33" i="7"/>
  <c r="AU32" i="7"/>
  <c r="K32" i="7"/>
  <c r="AU31" i="7"/>
  <c r="K31" i="7"/>
  <c r="AU30" i="7"/>
  <c r="K30" i="7"/>
  <c r="AU29" i="7"/>
  <c r="K29" i="7"/>
  <c r="AU28" i="7"/>
  <c r="K28" i="7"/>
  <c r="AU27" i="7"/>
  <c r="K27" i="7"/>
  <c r="AU26" i="7"/>
  <c r="K26" i="7"/>
  <c r="AU25" i="7"/>
  <c r="K25" i="7"/>
  <c r="AU24" i="7"/>
  <c r="K24" i="7"/>
  <c r="AU23" i="7"/>
  <c r="K23" i="7"/>
  <c r="AU22" i="7"/>
  <c r="K22" i="7"/>
  <c r="AU21" i="7"/>
  <c r="K21" i="7"/>
  <c r="AU20" i="7"/>
  <c r="K20" i="7"/>
  <c r="AU19" i="7"/>
  <c r="K19" i="7"/>
  <c r="AU18" i="7"/>
  <c r="K18" i="7"/>
  <c r="AU17" i="7"/>
  <c r="K17" i="7"/>
  <c r="AU16" i="7"/>
  <c r="K16" i="7"/>
  <c r="AU15" i="7"/>
  <c r="K15" i="7"/>
  <c r="AU14" i="7"/>
  <c r="K14" i="7"/>
  <c r="AU13" i="7"/>
  <c r="K13" i="7"/>
  <c r="AU12" i="7"/>
  <c r="K12" i="7"/>
  <c r="AU11" i="7"/>
  <c r="K11" i="7"/>
  <c r="AU10" i="7"/>
  <c r="K10" i="7"/>
  <c r="AU9" i="7"/>
  <c r="K9" i="7"/>
  <c r="AU8" i="7"/>
  <c r="K8" i="7"/>
  <c r="K36" i="6"/>
  <c r="AU35" i="6"/>
  <c r="K35" i="6"/>
  <c r="AU34" i="6"/>
  <c r="K34" i="6"/>
  <c r="AU33" i="6"/>
  <c r="K33" i="6"/>
  <c r="AU32" i="6"/>
  <c r="K32" i="6"/>
  <c r="AU31" i="6"/>
  <c r="K31" i="6"/>
  <c r="AU30" i="6"/>
  <c r="K30" i="6"/>
  <c r="AU29" i="6"/>
  <c r="K29" i="6"/>
  <c r="AU28" i="6"/>
  <c r="K28" i="6"/>
  <c r="AU27" i="6"/>
  <c r="K27" i="6"/>
  <c r="AU26" i="6"/>
  <c r="K26" i="6"/>
  <c r="AU25" i="6"/>
  <c r="K25" i="6"/>
  <c r="AU24" i="6"/>
  <c r="K24" i="6"/>
  <c r="AU23" i="6"/>
  <c r="K23" i="6"/>
  <c r="AU22" i="6"/>
  <c r="K22" i="6"/>
  <c r="AU21" i="6"/>
  <c r="K21" i="6"/>
  <c r="AU20" i="6"/>
  <c r="K20" i="6"/>
  <c r="AU19" i="6"/>
  <c r="K19" i="6"/>
  <c r="AU18" i="6"/>
  <c r="K18" i="6"/>
  <c r="AU17" i="6"/>
  <c r="K17" i="6"/>
  <c r="AU16" i="6"/>
  <c r="K16" i="6"/>
  <c r="AU15" i="6"/>
  <c r="K15" i="6"/>
  <c r="AU14" i="6"/>
  <c r="K14" i="6"/>
  <c r="AU13" i="6"/>
  <c r="K13" i="6"/>
  <c r="AU12" i="6"/>
  <c r="K12" i="6"/>
  <c r="AU11" i="6"/>
  <c r="K11" i="6"/>
  <c r="AU10" i="6"/>
  <c r="K10" i="6"/>
  <c r="AU9" i="6"/>
  <c r="K9" i="6"/>
  <c r="AU8" i="6"/>
  <c r="K8" i="6"/>
  <c r="K36" i="4"/>
  <c r="AU35" i="4"/>
  <c r="K35" i="4"/>
  <c r="AU34" i="4"/>
  <c r="K34" i="4"/>
  <c r="AU33" i="4"/>
  <c r="K33" i="4"/>
  <c r="AU32" i="4"/>
  <c r="K32" i="4"/>
  <c r="AU31" i="4"/>
  <c r="K31" i="4"/>
  <c r="AU30" i="4"/>
  <c r="K30" i="4"/>
  <c r="AU29" i="4"/>
  <c r="K29" i="4"/>
  <c r="AU28" i="4"/>
  <c r="K28" i="4"/>
  <c r="AU27" i="4"/>
  <c r="K27" i="4"/>
  <c r="AU26" i="4"/>
  <c r="K26" i="4"/>
  <c r="AU25" i="4"/>
  <c r="K25" i="4"/>
  <c r="AU24" i="4"/>
  <c r="K24" i="4"/>
  <c r="AU23" i="4"/>
  <c r="K23" i="4"/>
  <c r="AU22" i="4"/>
  <c r="K22" i="4"/>
  <c r="AU21" i="4"/>
  <c r="K21" i="4"/>
  <c r="AU20" i="4"/>
  <c r="K20" i="4"/>
  <c r="AU19" i="4"/>
  <c r="K19" i="4"/>
  <c r="AU18" i="4"/>
  <c r="K18" i="4"/>
  <c r="AU17" i="4"/>
  <c r="K17" i="4"/>
  <c r="AU16" i="4"/>
  <c r="K16" i="4"/>
  <c r="AU15" i="4"/>
  <c r="K15" i="4"/>
  <c r="AU14" i="4"/>
  <c r="K14" i="4"/>
  <c r="AU13" i="4"/>
  <c r="K13" i="4"/>
  <c r="AU12" i="4"/>
  <c r="K12" i="4"/>
  <c r="AU11" i="4"/>
  <c r="K11" i="4"/>
  <c r="AU10" i="4"/>
  <c r="K10" i="4"/>
  <c r="AU9" i="4"/>
  <c r="K9" i="4"/>
  <c r="AU8" i="4"/>
  <c r="K8" i="4"/>
  <c r="K26" i="5"/>
  <c r="AU26" i="5"/>
  <c r="K27" i="5"/>
  <c r="AU27" i="5"/>
  <c r="K28" i="5"/>
  <c r="AU28" i="5"/>
  <c r="K29" i="5"/>
  <c r="AU29" i="5"/>
  <c r="K30" i="5"/>
  <c r="AU30" i="5"/>
  <c r="K31" i="5"/>
  <c r="AU31" i="5"/>
  <c r="K8" i="5"/>
  <c r="AU8" i="5"/>
  <c r="K9" i="5"/>
  <c r="AU9" i="5"/>
  <c r="K10" i="5"/>
  <c r="AU10" i="5"/>
  <c r="K11" i="5"/>
  <c r="AU11" i="5"/>
  <c r="K12" i="5"/>
  <c r="AU12" i="5"/>
  <c r="K19" i="5"/>
  <c r="AU19" i="5"/>
  <c r="K20" i="5"/>
  <c r="AU20" i="5"/>
  <c r="K21" i="5"/>
  <c r="AU21" i="5"/>
  <c r="K22" i="5"/>
  <c r="AU22" i="5"/>
  <c r="K23" i="5"/>
  <c r="AU23" i="5"/>
  <c r="K24" i="5"/>
  <c r="AU24" i="5"/>
  <c r="K25" i="5"/>
  <c r="AU25" i="5"/>
  <c r="K32" i="5"/>
  <c r="AU32" i="5"/>
  <c r="AU37" i="12" l="1"/>
  <c r="K37" i="9"/>
  <c r="AU37" i="9"/>
  <c r="AU37" i="13"/>
  <c r="AU37" i="10"/>
  <c r="AU37" i="14"/>
  <c r="AU37" i="11"/>
  <c r="AU37" i="15"/>
  <c r="K37" i="15"/>
  <c r="K37" i="14"/>
  <c r="K37" i="12"/>
  <c r="K37" i="10"/>
  <c r="K37" i="8"/>
  <c r="K37" i="6"/>
  <c r="K37" i="13"/>
  <c r="K37" i="11"/>
  <c r="K37" i="7"/>
  <c r="K37" i="4"/>
  <c r="V8" i="1" l="1"/>
  <c r="V9" i="1"/>
  <c r="V10" i="1"/>
  <c r="V11" i="1"/>
  <c r="V12" i="1"/>
  <c r="V13" i="1"/>
  <c r="V14" i="1"/>
  <c r="V15" i="1"/>
  <c r="V16" i="1"/>
  <c r="V17" i="1"/>
  <c r="V18" i="1"/>
  <c r="V19" i="1"/>
  <c r="V20" i="1"/>
  <c r="V21" i="1"/>
  <c r="V7" i="1"/>
  <c r="J6" i="1" l="1"/>
  <c r="J7" i="1"/>
  <c r="J8" i="1"/>
  <c r="J9" i="1"/>
  <c r="J10" i="1"/>
  <c r="J11" i="1"/>
  <c r="J12" i="1"/>
  <c r="J13" i="1"/>
  <c r="J14" i="1"/>
  <c r="J15" i="1"/>
  <c r="J16" i="1"/>
  <c r="J5" i="1"/>
  <c r="V6" i="1"/>
  <c r="K33" i="5"/>
  <c r="AU33" i="5"/>
  <c r="K34" i="5"/>
  <c r="AU34" i="5"/>
  <c r="K35" i="5"/>
  <c r="AU35" i="5"/>
  <c r="K36" i="5"/>
  <c r="K37" i="5" l="1"/>
  <c r="F23" i="1"/>
  <c r="J17" i="1"/>
  <c r="O23" i="1"/>
  <c r="P23" i="1"/>
  <c r="Q23" i="1"/>
  <c r="R23" i="1"/>
  <c r="S23" i="1"/>
  <c r="T23" i="1"/>
  <c r="O4" i="21"/>
  <c r="N4" i="21"/>
  <c r="M4" i="21"/>
  <c r="L4" i="21"/>
  <c r="K4" i="21"/>
  <c r="J4" i="21"/>
  <c r="I4" i="21"/>
  <c r="H4" i="21"/>
  <c r="G4" i="21"/>
  <c r="F4" i="21"/>
  <c r="E4" i="21"/>
  <c r="D4" i="21"/>
  <c r="P4" i="20"/>
  <c r="O4" i="20"/>
  <c r="N4" i="20"/>
  <c r="M4" i="20"/>
  <c r="L4" i="20"/>
  <c r="K4" i="20"/>
  <c r="J4" i="20"/>
  <c r="I4" i="20"/>
  <c r="H4" i="20"/>
  <c r="G4" i="20"/>
  <c r="F4" i="20"/>
  <c r="E4" i="20"/>
  <c r="AT37" i="15" l="1"/>
  <c r="AK37" i="15"/>
  <c r="AJ37" i="15"/>
  <c r="Z37" i="15"/>
  <c r="O36" i="21" s="1"/>
  <c r="Y37" i="15"/>
  <c r="O35" i="21" s="1"/>
  <c r="V37" i="15"/>
  <c r="O32" i="21" s="1"/>
  <c r="S37" i="15"/>
  <c r="O29" i="21" s="1"/>
  <c r="R37" i="15"/>
  <c r="O28" i="21" s="1"/>
  <c r="P37" i="15"/>
  <c r="O26" i="21" s="1"/>
  <c r="O37" i="15"/>
  <c r="O25" i="21" s="1"/>
  <c r="N37" i="15"/>
  <c r="O17" i="21" s="1"/>
  <c r="M37" i="15"/>
  <c r="O16" i="21" s="1"/>
  <c r="L37" i="15"/>
  <c r="O15" i="21" s="1"/>
  <c r="J37" i="15"/>
  <c r="O10" i="21" s="1"/>
  <c r="I37" i="15"/>
  <c r="O9" i="21" s="1"/>
  <c r="H37" i="15"/>
  <c r="O8" i="21" s="1"/>
  <c r="G37" i="15"/>
  <c r="O7" i="21" s="1"/>
  <c r="F37" i="15"/>
  <c r="E37" i="15"/>
  <c r="AK3" i="15"/>
  <c r="M3" i="15"/>
  <c r="L3" i="15"/>
  <c r="J3" i="15"/>
  <c r="I3" i="15"/>
  <c r="H3" i="15"/>
  <c r="G3" i="15"/>
  <c r="F3" i="15"/>
  <c r="E3" i="15"/>
  <c r="E1" i="15"/>
  <c r="AK37" i="14"/>
  <c r="Z37" i="14"/>
  <c r="N36" i="21" s="1"/>
  <c r="Y37" i="14"/>
  <c r="N35" i="21" s="1"/>
  <c r="V37" i="14"/>
  <c r="N32" i="21" s="1"/>
  <c r="S37" i="14"/>
  <c r="N29" i="21" s="1"/>
  <c r="R37" i="14"/>
  <c r="N28" i="21" s="1"/>
  <c r="P37" i="14"/>
  <c r="N26" i="21" s="1"/>
  <c r="O37" i="14"/>
  <c r="N25" i="21" s="1"/>
  <c r="N37" i="14"/>
  <c r="N17" i="21" s="1"/>
  <c r="M37" i="14"/>
  <c r="N16" i="21" s="1"/>
  <c r="L37" i="14"/>
  <c r="N15" i="21" s="1"/>
  <c r="J37" i="14"/>
  <c r="N10" i="21" s="1"/>
  <c r="I37" i="14"/>
  <c r="N9" i="21" s="1"/>
  <c r="H37" i="14"/>
  <c r="N8" i="21" s="1"/>
  <c r="G37" i="14"/>
  <c r="N7" i="21" s="1"/>
  <c r="F37" i="14"/>
  <c r="E37" i="14"/>
  <c r="AK3" i="14"/>
  <c r="M3" i="14"/>
  <c r="L3" i="14"/>
  <c r="J3" i="14"/>
  <c r="I3" i="14"/>
  <c r="H3" i="14"/>
  <c r="G3" i="14"/>
  <c r="F3" i="14"/>
  <c r="E3" i="14"/>
  <c r="E1" i="14"/>
  <c r="AK37" i="13"/>
  <c r="AJ37" i="13"/>
  <c r="Z37" i="13"/>
  <c r="M36" i="21" s="1"/>
  <c r="Y37" i="13"/>
  <c r="M35" i="21" s="1"/>
  <c r="V37" i="13"/>
  <c r="M32" i="21" s="1"/>
  <c r="S37" i="13"/>
  <c r="M29" i="21" s="1"/>
  <c r="R37" i="13"/>
  <c r="M28" i="21" s="1"/>
  <c r="P37" i="13"/>
  <c r="M26" i="21" s="1"/>
  <c r="O37" i="13"/>
  <c r="M25" i="21" s="1"/>
  <c r="N37" i="13"/>
  <c r="M17" i="21" s="1"/>
  <c r="M37" i="13"/>
  <c r="M16" i="21" s="1"/>
  <c r="L37" i="13"/>
  <c r="M15" i="21" s="1"/>
  <c r="J37" i="13"/>
  <c r="M10" i="21" s="1"/>
  <c r="I37" i="13"/>
  <c r="M9" i="21" s="1"/>
  <c r="H37" i="13"/>
  <c r="M8" i="21" s="1"/>
  <c r="G37" i="13"/>
  <c r="M7" i="21" s="1"/>
  <c r="F37" i="13"/>
  <c r="E37" i="13"/>
  <c r="AK3" i="13"/>
  <c r="M3" i="13"/>
  <c r="L3" i="13"/>
  <c r="J3" i="13"/>
  <c r="I3" i="13"/>
  <c r="H3" i="13"/>
  <c r="G3" i="13"/>
  <c r="F3" i="13"/>
  <c r="E3" i="13"/>
  <c r="E1" i="13"/>
  <c r="AK37" i="12"/>
  <c r="AJ37" i="12"/>
  <c r="Z37" i="12"/>
  <c r="L36" i="21" s="1"/>
  <c r="Y37" i="12"/>
  <c r="L35" i="21" s="1"/>
  <c r="V37" i="12"/>
  <c r="L32" i="21" s="1"/>
  <c r="S37" i="12"/>
  <c r="L29" i="21" s="1"/>
  <c r="R37" i="12"/>
  <c r="L28" i="21" s="1"/>
  <c r="P37" i="12"/>
  <c r="L26" i="21" s="1"/>
  <c r="O37" i="12"/>
  <c r="L25" i="21" s="1"/>
  <c r="N37" i="12"/>
  <c r="L17" i="21" s="1"/>
  <c r="M37" i="12"/>
  <c r="L16" i="21" s="1"/>
  <c r="L37" i="12"/>
  <c r="L15" i="21" s="1"/>
  <c r="J37" i="12"/>
  <c r="L10" i="21" s="1"/>
  <c r="I37" i="12"/>
  <c r="L9" i="21" s="1"/>
  <c r="H37" i="12"/>
  <c r="L8" i="21" s="1"/>
  <c r="G37" i="12"/>
  <c r="L7" i="21" s="1"/>
  <c r="F37" i="12"/>
  <c r="E37" i="12"/>
  <c r="AK3" i="12"/>
  <c r="M3" i="12"/>
  <c r="L3" i="12"/>
  <c r="J3" i="12"/>
  <c r="I3" i="12"/>
  <c r="H3" i="12"/>
  <c r="G3" i="12"/>
  <c r="F3" i="12"/>
  <c r="E3" i="12"/>
  <c r="E1" i="12"/>
  <c r="L51" i="21" l="1"/>
  <c r="M51" i="21"/>
  <c r="N51" i="21"/>
  <c r="O51" i="21"/>
  <c r="AT37" i="11"/>
  <c r="AK37" i="11"/>
  <c r="AJ37" i="11"/>
  <c r="Z37" i="11"/>
  <c r="K36" i="21" s="1"/>
  <c r="Y37" i="11"/>
  <c r="K35" i="21" s="1"/>
  <c r="V37" i="11"/>
  <c r="K32" i="21" s="1"/>
  <c r="S37" i="11"/>
  <c r="K29" i="21" s="1"/>
  <c r="K28" i="21"/>
  <c r="P37" i="11"/>
  <c r="K26" i="21" s="1"/>
  <c r="O37" i="11"/>
  <c r="K25" i="21" s="1"/>
  <c r="N37" i="11"/>
  <c r="K17" i="21" s="1"/>
  <c r="M37" i="11"/>
  <c r="K16" i="21" s="1"/>
  <c r="L37" i="11"/>
  <c r="K15" i="21" s="1"/>
  <c r="J37" i="11"/>
  <c r="K10" i="21" s="1"/>
  <c r="I37" i="11"/>
  <c r="K9" i="21" s="1"/>
  <c r="H37" i="11"/>
  <c r="K8" i="21" s="1"/>
  <c r="G37" i="11"/>
  <c r="K7" i="21" s="1"/>
  <c r="F37" i="11"/>
  <c r="E37" i="11"/>
  <c r="AK3" i="11"/>
  <c r="M3" i="11"/>
  <c r="L3" i="11"/>
  <c r="J3" i="11"/>
  <c r="I3" i="11"/>
  <c r="H3" i="11"/>
  <c r="G3" i="11"/>
  <c r="F3" i="11"/>
  <c r="E3" i="11"/>
  <c r="E1" i="11"/>
  <c r="AK3" i="10"/>
  <c r="AT37" i="10"/>
  <c r="AK37" i="10"/>
  <c r="AJ37" i="10"/>
  <c r="F37" i="10"/>
  <c r="E37" i="10"/>
  <c r="F3" i="10"/>
  <c r="E3" i="10"/>
  <c r="E1" i="10"/>
  <c r="AJ37" i="9"/>
  <c r="F3" i="9"/>
  <c r="E3" i="9"/>
  <c r="K51" i="21" l="1"/>
  <c r="K11" i="21"/>
  <c r="F37" i="8"/>
  <c r="E37" i="8"/>
  <c r="F3" i="8"/>
  <c r="E3" i="8"/>
  <c r="J37" i="7"/>
  <c r="I37" i="7"/>
  <c r="G9" i="21" s="1"/>
  <c r="H37" i="7"/>
  <c r="G37" i="7"/>
  <c r="J3" i="7"/>
  <c r="I3" i="7"/>
  <c r="H3" i="7"/>
  <c r="G3" i="7"/>
  <c r="F37" i="7"/>
  <c r="E37" i="7"/>
  <c r="F3" i="7"/>
  <c r="E3" i="7"/>
  <c r="AS3" i="7"/>
  <c r="AT3" i="6"/>
  <c r="AK3" i="6"/>
  <c r="B16" i="20"/>
  <c r="E16" i="20"/>
  <c r="AS3" i="5"/>
  <c r="F37" i="9"/>
  <c r="AK3" i="9"/>
  <c r="F16" i="20" l="1"/>
  <c r="G16" i="20" s="1"/>
  <c r="AK3" i="8"/>
  <c r="AK3" i="7"/>
  <c r="F37" i="6"/>
  <c r="F3" i="6"/>
  <c r="E1" i="4"/>
  <c r="AC37" i="4"/>
  <c r="E39" i="21" s="1"/>
  <c r="P39" i="21" s="1"/>
  <c r="Z37" i="4"/>
  <c r="E36" i="21" s="1"/>
  <c r="Y37" i="4"/>
  <c r="E35" i="21" s="1"/>
  <c r="V37" i="4"/>
  <c r="E32" i="21" s="1"/>
  <c r="S37" i="4"/>
  <c r="E29" i="21" s="1"/>
  <c r="R37" i="4"/>
  <c r="E28" i="21" s="1"/>
  <c r="P37" i="4"/>
  <c r="E26" i="21" s="1"/>
  <c r="O37" i="4"/>
  <c r="E25" i="21" s="1"/>
  <c r="AK37" i="4"/>
  <c r="AJ37" i="4"/>
  <c r="N37" i="4"/>
  <c r="E17" i="21" s="1"/>
  <c r="M37" i="4"/>
  <c r="E16" i="21" s="1"/>
  <c r="L37" i="4"/>
  <c r="E15" i="21" s="1"/>
  <c r="J37" i="4"/>
  <c r="E10" i="21" s="1"/>
  <c r="I37" i="4"/>
  <c r="E9" i="21" s="1"/>
  <c r="H37" i="4"/>
  <c r="E8" i="21" s="1"/>
  <c r="G37" i="4"/>
  <c r="E7" i="21" s="1"/>
  <c r="E37" i="4"/>
  <c r="AU37" i="4"/>
  <c r="AT3" i="4"/>
  <c r="AK3" i="4"/>
  <c r="M3" i="4"/>
  <c r="L3" i="4"/>
  <c r="J3" i="4"/>
  <c r="I3" i="4"/>
  <c r="H3" i="4"/>
  <c r="G3" i="4"/>
  <c r="F3" i="4"/>
  <c r="E3" i="4"/>
  <c r="E51" i="21" l="1"/>
  <c r="H16" i="20"/>
  <c r="I16" i="20" s="1"/>
  <c r="J16" i="20" s="1"/>
  <c r="K16" i="20" s="1"/>
  <c r="L16" i="20" s="1"/>
  <c r="M16" i="20" s="1"/>
  <c r="N16" i="20" s="1"/>
  <c r="O16" i="20" s="1"/>
  <c r="P16" i="20" s="1"/>
  <c r="B13" i="20"/>
  <c r="B12" i="20"/>
  <c r="F3" i="5"/>
  <c r="AK3" i="5"/>
  <c r="E13" i="20"/>
  <c r="F37" i="5"/>
  <c r="B26" i="20"/>
  <c r="B25" i="20"/>
  <c r="E12" i="20" l="1"/>
  <c r="E17" i="20" s="1"/>
  <c r="G7" i="21"/>
  <c r="F12" i="20" l="1"/>
  <c r="F13" i="20"/>
  <c r="L11" i="21"/>
  <c r="M11" i="21"/>
  <c r="N11" i="21"/>
  <c r="O11" i="21"/>
  <c r="K18" i="21"/>
  <c r="L18" i="21"/>
  <c r="M18" i="21"/>
  <c r="N18" i="21"/>
  <c r="O18" i="21"/>
  <c r="E18" i="21"/>
  <c r="A3" i="21"/>
  <c r="B37" i="21"/>
  <c r="B36" i="21"/>
  <c r="B33" i="21"/>
  <c r="B30" i="21"/>
  <c r="B29" i="21"/>
  <c r="B26" i="21"/>
  <c r="B25" i="21"/>
  <c r="B16" i="21"/>
  <c r="B15" i="21"/>
  <c r="B10" i="21"/>
  <c r="B9" i="21"/>
  <c r="B8" i="21"/>
  <c r="B7" i="21"/>
  <c r="F17" i="20" l="1"/>
  <c r="G12" i="20"/>
  <c r="G13" i="20"/>
  <c r="H13" i="20" s="1"/>
  <c r="E11" i="21"/>
  <c r="E20" i="21" s="1"/>
  <c r="E53" i="21" s="1"/>
  <c r="O20" i="21"/>
  <c r="N20" i="21"/>
  <c r="M20" i="21"/>
  <c r="L20" i="21"/>
  <c r="K20" i="21"/>
  <c r="G17" i="20" l="1"/>
  <c r="H12" i="20"/>
  <c r="Z37" i="10"/>
  <c r="J36" i="21" s="1"/>
  <c r="Y37" i="10"/>
  <c r="J35" i="21" s="1"/>
  <c r="V37" i="10"/>
  <c r="J32" i="21" s="1"/>
  <c r="S37" i="10"/>
  <c r="J29" i="21" s="1"/>
  <c r="R37" i="10"/>
  <c r="J28" i="21" s="1"/>
  <c r="P37" i="10"/>
  <c r="J26" i="21" s="1"/>
  <c r="O37" i="10"/>
  <c r="J25" i="21" s="1"/>
  <c r="N37" i="10"/>
  <c r="J17" i="21" s="1"/>
  <c r="M37" i="10"/>
  <c r="J16" i="21" s="1"/>
  <c r="L37" i="10"/>
  <c r="J15" i="21" s="1"/>
  <c r="J37" i="10"/>
  <c r="J10" i="21" s="1"/>
  <c r="I37" i="10"/>
  <c r="J9" i="21" s="1"/>
  <c r="H37" i="10"/>
  <c r="J8" i="21" s="1"/>
  <c r="G37" i="10"/>
  <c r="J7" i="21" s="1"/>
  <c r="Z37" i="9"/>
  <c r="I36" i="21" s="1"/>
  <c r="Y37" i="9"/>
  <c r="I35" i="21" s="1"/>
  <c r="V37" i="9"/>
  <c r="I32" i="21" s="1"/>
  <c r="P32" i="21" s="1"/>
  <c r="S37" i="9"/>
  <c r="I29" i="21" s="1"/>
  <c r="R37" i="9"/>
  <c r="I28" i="21" s="1"/>
  <c r="P37" i="9"/>
  <c r="I26" i="21" s="1"/>
  <c r="O37" i="9"/>
  <c r="I25" i="21" s="1"/>
  <c r="N37" i="9"/>
  <c r="I17" i="21" s="1"/>
  <c r="M37" i="9"/>
  <c r="I16" i="21" s="1"/>
  <c r="L37" i="9"/>
  <c r="I15" i="21" s="1"/>
  <c r="J37" i="9"/>
  <c r="I10" i="21" s="1"/>
  <c r="I37" i="9"/>
  <c r="I9" i="21" s="1"/>
  <c r="H37" i="9"/>
  <c r="I8" i="21" s="1"/>
  <c r="G37" i="9"/>
  <c r="I7" i="21" s="1"/>
  <c r="E37" i="9"/>
  <c r="H36" i="21"/>
  <c r="H29" i="21"/>
  <c r="H28" i="21"/>
  <c r="H26" i="21"/>
  <c r="H25" i="21"/>
  <c r="H51" i="21" s="1"/>
  <c r="H17" i="21"/>
  <c r="H16" i="21"/>
  <c r="L37" i="8"/>
  <c r="H15" i="21" s="1"/>
  <c r="J37" i="8"/>
  <c r="H10" i="21" s="1"/>
  <c r="I37" i="8"/>
  <c r="H9" i="21" s="1"/>
  <c r="H37" i="8"/>
  <c r="H8" i="21" s="1"/>
  <c r="G37" i="8"/>
  <c r="H7" i="21" s="1"/>
  <c r="G36" i="21"/>
  <c r="G29" i="21"/>
  <c r="G28" i="21"/>
  <c r="G26" i="21"/>
  <c r="O37" i="7"/>
  <c r="G25" i="21" s="1"/>
  <c r="G51" i="21" s="1"/>
  <c r="AT37" i="7"/>
  <c r="AJ37" i="7"/>
  <c r="N37" i="7"/>
  <c r="G17" i="21" s="1"/>
  <c r="M37" i="7"/>
  <c r="G16" i="21" s="1"/>
  <c r="L37" i="7"/>
  <c r="G15" i="21" s="1"/>
  <c r="G10" i="21"/>
  <c r="G8" i="21"/>
  <c r="F36" i="21"/>
  <c r="F29" i="21"/>
  <c r="F28" i="21"/>
  <c r="F26" i="21"/>
  <c r="F25" i="21"/>
  <c r="F51" i="21" s="1"/>
  <c r="F17" i="21"/>
  <c r="F16" i="21"/>
  <c r="L37" i="6"/>
  <c r="F15" i="21" s="1"/>
  <c r="J37" i="6"/>
  <c r="F10" i="21" s="1"/>
  <c r="I37" i="6"/>
  <c r="F9" i="21" s="1"/>
  <c r="H37" i="6"/>
  <c r="F8" i="21" s="1"/>
  <c r="G37" i="6"/>
  <c r="F7" i="21" s="1"/>
  <c r="E37" i="6"/>
  <c r="N23" i="1"/>
  <c r="M23" i="1"/>
  <c r="U23" i="1"/>
  <c r="L23" i="1"/>
  <c r="K23" i="1"/>
  <c r="I23" i="1"/>
  <c r="H23" i="1"/>
  <c r="G23" i="1"/>
  <c r="E23" i="1"/>
  <c r="V22" i="1"/>
  <c r="J22" i="1"/>
  <c r="V5" i="1"/>
  <c r="I51" i="21" l="1"/>
  <c r="P35" i="21"/>
  <c r="J51" i="21"/>
  <c r="I12" i="20"/>
  <c r="H17" i="20"/>
  <c r="P33" i="21"/>
  <c r="V23" i="1"/>
  <c r="W5" i="1"/>
  <c r="J11" i="21"/>
  <c r="J18" i="21"/>
  <c r="I11" i="21"/>
  <c r="I18" i="21"/>
  <c r="AU37" i="8"/>
  <c r="G11" i="21"/>
  <c r="G18" i="21"/>
  <c r="F11" i="21"/>
  <c r="F18" i="21"/>
  <c r="I13" i="20"/>
  <c r="H18" i="21"/>
  <c r="H11" i="21"/>
  <c r="AU37" i="6"/>
  <c r="AU37" i="7"/>
  <c r="J23" i="1"/>
  <c r="J12" i="20" l="1"/>
  <c r="I17" i="20"/>
  <c r="W6" i="1"/>
  <c r="W7" i="1" s="1"/>
  <c r="W8" i="1" s="1"/>
  <c r="W9" i="1" s="1"/>
  <c r="W10" i="1" s="1"/>
  <c r="W11" i="1" s="1"/>
  <c r="W12" i="1" s="1"/>
  <c r="W13" i="1" s="1"/>
  <c r="W14" i="1" s="1"/>
  <c r="W15" i="1" s="1"/>
  <c r="W16" i="1" s="1"/>
  <c r="W17" i="1" s="1"/>
  <c r="W18" i="1" s="1"/>
  <c r="W19" i="1" s="1"/>
  <c r="W20" i="1" s="1"/>
  <c r="W21" i="1" s="1"/>
  <c r="W22" i="1" s="1"/>
  <c r="J20" i="21"/>
  <c r="I20" i="21"/>
  <c r="J13" i="20"/>
  <c r="F20" i="21"/>
  <c r="F53" i="21" s="1"/>
  <c r="H20" i="21"/>
  <c r="G20" i="21"/>
  <c r="G53" i="21" s="1"/>
  <c r="P37" i="21"/>
  <c r="D36" i="21"/>
  <c r="P36" i="21" s="1"/>
  <c r="D29" i="21"/>
  <c r="P29" i="21" s="1"/>
  <c r="D26" i="21"/>
  <c r="P26" i="21" s="1"/>
  <c r="D25" i="21"/>
  <c r="AJ37" i="5"/>
  <c r="E7" i="20" s="1"/>
  <c r="D17" i="21"/>
  <c r="P17" i="21" s="1"/>
  <c r="L37" i="5"/>
  <c r="D15" i="21" s="1"/>
  <c r="I37" i="5"/>
  <c r="H37" i="5"/>
  <c r="G37" i="5"/>
  <c r="D7" i="21" s="1"/>
  <c r="E37" i="5"/>
  <c r="AT3" i="5"/>
  <c r="E3" i="5"/>
  <c r="E1" i="5"/>
  <c r="M3" i="10"/>
  <c r="L3" i="10"/>
  <c r="J3" i="10"/>
  <c r="I3" i="10"/>
  <c r="H3" i="10"/>
  <c r="G3" i="10"/>
  <c r="M3" i="9"/>
  <c r="L3" i="9"/>
  <c r="J3" i="9"/>
  <c r="I3" i="9"/>
  <c r="H3" i="9"/>
  <c r="G3" i="9"/>
  <c r="E1" i="9"/>
  <c r="AT3" i="8"/>
  <c r="M3" i="8"/>
  <c r="L3" i="8"/>
  <c r="J3" i="8"/>
  <c r="I3" i="8"/>
  <c r="H3" i="8"/>
  <c r="G3" i="8"/>
  <c r="E1" i="8"/>
  <c r="AT3" i="7"/>
  <c r="M3" i="7"/>
  <c r="L3" i="7"/>
  <c r="E1" i="7"/>
  <c r="M3" i="6"/>
  <c r="L3" i="6"/>
  <c r="J3" i="6"/>
  <c r="I3" i="6"/>
  <c r="H3" i="6"/>
  <c r="G3" i="6"/>
  <c r="E3" i="6"/>
  <c r="E1" i="6"/>
  <c r="K12" i="20" l="1"/>
  <c r="J17" i="20"/>
  <c r="D28" i="21"/>
  <c r="P28" i="21" s="1"/>
  <c r="D8" i="21"/>
  <c r="P8" i="21" s="1"/>
  <c r="P10" i="21"/>
  <c r="D9" i="21"/>
  <c r="P9" i="21" s="1"/>
  <c r="E26" i="20"/>
  <c r="F26" i="20" s="1"/>
  <c r="G26" i="20" s="1"/>
  <c r="H26" i="20" s="1"/>
  <c r="I26" i="20" s="1"/>
  <c r="J26" i="20" s="1"/>
  <c r="E25" i="20"/>
  <c r="F25" i="20" s="1"/>
  <c r="G25" i="20" s="1"/>
  <c r="K13" i="20"/>
  <c r="F7" i="20"/>
  <c r="G7" i="20" s="1"/>
  <c r="H7" i="20" s="1"/>
  <c r="I7" i="20" s="1"/>
  <c r="J7" i="20" s="1"/>
  <c r="K7" i="20" s="1"/>
  <c r="L7" i="20" s="1"/>
  <c r="D16" i="21"/>
  <c r="P16" i="21" s="1"/>
  <c r="P7" i="21"/>
  <c r="P25" i="21"/>
  <c r="P15" i="21"/>
  <c r="AU37" i="5"/>
  <c r="P51" i="21" l="1"/>
  <c r="D51" i="21"/>
  <c r="L12" i="20"/>
  <c r="K17" i="20"/>
  <c r="D11" i="21"/>
  <c r="P11" i="21" s="1"/>
  <c r="W24" i="1"/>
  <c r="R28" i="1" s="1"/>
  <c r="R30" i="1" s="1"/>
  <c r="R32" i="1" s="1"/>
  <c r="K26" i="20"/>
  <c r="L26" i="20" s="1"/>
  <c r="M26" i="20" s="1"/>
  <c r="N26" i="20" s="1"/>
  <c r="O26" i="20" s="1"/>
  <c r="P26" i="20" s="1"/>
  <c r="L13" i="20"/>
  <c r="M7" i="20"/>
  <c r="D18" i="21"/>
  <c r="P18" i="21" s="1"/>
  <c r="H25" i="20"/>
  <c r="M12" i="20" l="1"/>
  <c r="L17" i="20"/>
  <c r="M13" i="20"/>
  <c r="I25" i="20"/>
  <c r="J25" i="20" s="1"/>
  <c r="N7" i="20"/>
  <c r="D20" i="21"/>
  <c r="D53" i="21" s="1"/>
  <c r="E27" i="20" s="1"/>
  <c r="F27" i="20" s="1"/>
  <c r="G27" i="20" s="1"/>
  <c r="H27" i="20" s="1"/>
  <c r="P20" i="21"/>
  <c r="N12" i="20" l="1"/>
  <c r="M17" i="20"/>
  <c r="G30" i="20"/>
  <c r="F30" i="20"/>
  <c r="H30" i="20"/>
  <c r="K25" i="20"/>
  <c r="L25" i="20" s="1"/>
  <c r="E30" i="20"/>
  <c r="N13" i="20"/>
  <c r="O7" i="20"/>
  <c r="O12" i="20" l="1"/>
  <c r="N17" i="20"/>
  <c r="M25" i="20"/>
  <c r="O13" i="20"/>
  <c r="P7" i="20"/>
  <c r="P12" i="20" l="1"/>
  <c r="O17" i="20"/>
  <c r="N25" i="20"/>
  <c r="P13" i="20"/>
  <c r="P17" i="20" l="1"/>
  <c r="O25" i="20"/>
  <c r="P25" i="20" s="1"/>
  <c r="AV5" i="5" l="1"/>
  <c r="AV6" i="5" s="1"/>
  <c r="AV7" i="5" s="1"/>
  <c r="AV8" i="5" s="1"/>
  <c r="AV9" i="5" s="1"/>
  <c r="AV10" i="5" s="1"/>
  <c r="AV11" i="5" s="1"/>
  <c r="AV12" i="5" s="1"/>
  <c r="AV13" i="5" s="1"/>
  <c r="AV14" i="5" s="1"/>
  <c r="AV15" i="5" s="1"/>
  <c r="AV16" i="5" s="1"/>
  <c r="AV17" i="5" s="1"/>
  <c r="AV18" i="5" s="1"/>
  <c r="AV19" i="5" s="1"/>
  <c r="AV20" i="5" s="1"/>
  <c r="AV21" i="5" s="1"/>
  <c r="AV22" i="5" s="1"/>
  <c r="AV23" i="5" s="1"/>
  <c r="AV24" i="5" s="1"/>
  <c r="AV25" i="5" s="1"/>
  <c r="AV26" i="5" s="1"/>
  <c r="AV27" i="5" s="1"/>
  <c r="AV28" i="5" s="1"/>
  <c r="AV29" i="5" s="1"/>
  <c r="AV30" i="5" s="1"/>
  <c r="AV31" i="5" s="1"/>
  <c r="AV32" i="5" l="1"/>
  <c r="AV33" i="5" s="1"/>
  <c r="AV34" i="5" s="1"/>
  <c r="AV35" i="5" s="1"/>
  <c r="AV36" i="5" s="1"/>
  <c r="AV38" i="5" s="1"/>
  <c r="P42" i="5" l="1"/>
  <c r="AV4" i="4"/>
  <c r="AV5" i="4" s="1"/>
  <c r="AV6" i="4" s="1"/>
  <c r="AV7" i="4" s="1"/>
  <c r="AV8" i="4" s="1"/>
  <c r="AV9" i="4" s="1"/>
  <c r="AV10" i="4" s="1"/>
  <c r="AV11" i="4" s="1"/>
  <c r="AV12" i="4" s="1"/>
  <c r="AV13" i="4" s="1"/>
  <c r="AV14" i="4" s="1"/>
  <c r="AV15" i="4" s="1"/>
  <c r="AV16" i="4" s="1"/>
  <c r="AV17" i="4" s="1"/>
  <c r="AV18" i="4" s="1"/>
  <c r="AV19" i="4" s="1"/>
  <c r="AV20" i="4" s="1"/>
  <c r="AV21" i="4" s="1"/>
  <c r="AV22" i="4" s="1"/>
  <c r="AV23" i="4" s="1"/>
  <c r="AV24" i="4" s="1"/>
  <c r="AV25" i="4" s="1"/>
  <c r="AV26" i="4" s="1"/>
  <c r="AV27" i="4" s="1"/>
  <c r="AV28" i="4" s="1"/>
  <c r="AV29" i="4" s="1"/>
  <c r="AV30" i="4" s="1"/>
  <c r="AV31" i="4" s="1"/>
  <c r="AV32" i="4" s="1"/>
  <c r="E6" i="20"/>
  <c r="E8" i="20" s="1"/>
  <c r="E20" i="20" s="1"/>
  <c r="AV33" i="4" l="1"/>
  <c r="AV34" i="4" s="1"/>
  <c r="AV35" i="4" s="1"/>
  <c r="AV36" i="4" s="1"/>
  <c r="AV38" i="4" s="1"/>
  <c r="AV4" i="6" s="1"/>
  <c r="P42" i="4" l="1"/>
  <c r="P44" i="4" s="1"/>
  <c r="P46" i="4" s="1"/>
  <c r="P48" i="4" s="1"/>
  <c r="F6" i="20"/>
  <c r="F8" i="20" s="1"/>
  <c r="F20" i="20" s="1"/>
  <c r="AV5" i="6"/>
  <c r="AV6" i="6" s="1"/>
  <c r="AV7" i="6" s="1"/>
  <c r="AV8" i="6" s="1"/>
  <c r="AV9" i="6" s="1"/>
  <c r="AV10" i="6" s="1"/>
  <c r="AV11" i="6" s="1"/>
  <c r="AV12" i="6" s="1"/>
  <c r="AV13" i="6" s="1"/>
  <c r="AV14" i="6" s="1"/>
  <c r="AV15" i="6" s="1"/>
  <c r="AV16" i="6" s="1"/>
  <c r="AV17" i="6" s="1"/>
  <c r="AV18" i="6" s="1"/>
  <c r="AV19" i="6" s="1"/>
  <c r="AV20" i="6" s="1"/>
  <c r="AV21" i="6" s="1"/>
  <c r="AV22" i="6" s="1"/>
  <c r="AV23" i="6" s="1"/>
  <c r="AV24" i="6" s="1"/>
  <c r="AV25" i="6" s="1"/>
  <c r="AV26" i="6" s="1"/>
  <c r="AV27" i="6" s="1"/>
  <c r="AV28" i="6" s="1"/>
  <c r="AV29" i="6" s="1"/>
  <c r="AV30" i="6" s="1"/>
  <c r="AV31" i="6" s="1"/>
  <c r="AV32" i="6" s="1"/>
  <c r="AV33" i="6" s="1"/>
  <c r="AV34" i="6" s="1"/>
  <c r="AV35" i="6" s="1"/>
  <c r="AV36" i="6" s="1"/>
  <c r="AV38" i="6" s="1"/>
  <c r="AV4" i="7" s="1"/>
  <c r="G6" i="20" l="1"/>
  <c r="G8" i="20" s="1"/>
  <c r="G20" i="20" s="1"/>
  <c r="P42" i="6"/>
  <c r="P44" i="6" s="1"/>
  <c r="P46" i="6" s="1"/>
  <c r="P48" i="6" s="1"/>
  <c r="AV5" i="7"/>
  <c r="AV6" i="7" s="1"/>
  <c r="AV7" i="7" s="1"/>
  <c r="AV8" i="7" s="1"/>
  <c r="AV9" i="7" s="1"/>
  <c r="AV10" i="7" s="1"/>
  <c r="AV11" i="7" s="1"/>
  <c r="AV12" i="7" s="1"/>
  <c r="AV13" i="7" s="1"/>
  <c r="AV14" i="7" s="1"/>
  <c r="AV15" i="7" s="1"/>
  <c r="AV16" i="7" s="1"/>
  <c r="AV17" i="7" s="1"/>
  <c r="AV18" i="7" s="1"/>
  <c r="AV19" i="7" s="1"/>
  <c r="AV20" i="7" s="1"/>
  <c r="AV21" i="7" s="1"/>
  <c r="AV22" i="7" s="1"/>
  <c r="AV23" i="7" s="1"/>
  <c r="AV24" i="7" s="1"/>
  <c r="AV25" i="7" s="1"/>
  <c r="AV26" i="7" s="1"/>
  <c r="AV27" i="7" s="1"/>
  <c r="AV28" i="7" s="1"/>
  <c r="AV29" i="7" s="1"/>
  <c r="AV30" i="7" s="1"/>
  <c r="AV31" i="7" s="1"/>
  <c r="AV32" i="7" s="1"/>
  <c r="AV33" i="7" l="1"/>
  <c r="AV34" i="7" s="1"/>
  <c r="AV35" i="7" s="1"/>
  <c r="AV36" i="7" s="1"/>
  <c r="AV38" i="7" s="1"/>
  <c r="AV4" i="8" s="1"/>
  <c r="H6" i="20" l="1"/>
  <c r="H8" i="20" s="1"/>
  <c r="H20" i="20" s="1"/>
  <c r="P42" i="7"/>
  <c r="P44" i="7" s="1"/>
  <c r="P46" i="7" s="1"/>
  <c r="P48" i="7" s="1"/>
  <c r="AV5" i="8"/>
  <c r="AV6" i="8" s="1"/>
  <c r="AV7" i="8" s="1"/>
  <c r="AV8" i="8" s="1"/>
  <c r="AV9" i="8" s="1"/>
  <c r="AV10" i="8" s="1"/>
  <c r="AV11" i="8" s="1"/>
  <c r="AV12" i="8" s="1"/>
  <c r="AV13" i="8" s="1"/>
  <c r="AV14" i="8" s="1"/>
  <c r="AV15" i="8" s="1"/>
  <c r="AV16" i="8" s="1"/>
  <c r="AV17" i="8" s="1"/>
  <c r="AV18" i="8" s="1"/>
  <c r="AV19" i="8" s="1"/>
  <c r="AV20" i="8" s="1"/>
  <c r="AV21" i="8" s="1"/>
  <c r="AV22" i="8" s="1"/>
  <c r="AV23" i="8" s="1"/>
  <c r="AV24" i="8" s="1"/>
  <c r="AV25" i="8" s="1"/>
  <c r="AV26" i="8" s="1"/>
  <c r="AV27" i="8" s="1"/>
  <c r="AV28" i="8" s="1"/>
  <c r="AV29" i="8" s="1"/>
  <c r="AV30" i="8" s="1"/>
  <c r="AV31" i="8" s="1"/>
  <c r="AV32" i="8" s="1"/>
  <c r="AV33" i="8" l="1"/>
  <c r="AV34" i="8" s="1"/>
  <c r="AV35" i="8" s="1"/>
  <c r="AV36" i="8" s="1"/>
  <c r="AV38" i="8" s="1"/>
  <c r="AV4" i="9" s="1"/>
  <c r="P42" i="8" l="1"/>
  <c r="P44" i="8" s="1"/>
  <c r="P46" i="8" s="1"/>
  <c r="P48" i="8" s="1"/>
  <c r="I6" i="20"/>
  <c r="I8" i="20" s="1"/>
  <c r="I20" i="20" s="1"/>
  <c r="AV5" i="9"/>
  <c r="AV6" i="9" s="1"/>
  <c r="AV7" i="9" s="1"/>
  <c r="AV8" i="9" s="1"/>
  <c r="AV9" i="9" s="1"/>
  <c r="AV10" i="9" s="1"/>
  <c r="AV11" i="9" s="1"/>
  <c r="AV12" i="9" s="1"/>
  <c r="AV13" i="9" s="1"/>
  <c r="AV14" i="9" s="1"/>
  <c r="AV15" i="9" s="1"/>
  <c r="AV16" i="9" s="1"/>
  <c r="AV17" i="9" s="1"/>
  <c r="AV18" i="9" s="1"/>
  <c r="AV19" i="9" s="1"/>
  <c r="AV20" i="9" s="1"/>
  <c r="AV21" i="9" s="1"/>
  <c r="AV22" i="9" s="1"/>
  <c r="AV23" i="9" s="1"/>
  <c r="AV24" i="9" s="1"/>
  <c r="AV25" i="9" s="1"/>
  <c r="AV26" i="9" s="1"/>
  <c r="AV27" i="9" s="1"/>
  <c r="AV28" i="9" s="1"/>
  <c r="AV29" i="9" s="1"/>
  <c r="AV30" i="9" s="1"/>
  <c r="AV31" i="9" s="1"/>
  <c r="AV32" i="9" s="1"/>
  <c r="H53" i="21" l="1"/>
  <c r="I27" i="20" s="1"/>
  <c r="AV33" i="9"/>
  <c r="AV34" i="9" s="1"/>
  <c r="AV35" i="9" s="1"/>
  <c r="AV36" i="9" s="1"/>
  <c r="AV38" i="9" s="1"/>
  <c r="AV4" i="10" s="1"/>
  <c r="J6" i="20" l="1"/>
  <c r="J8" i="20" s="1"/>
  <c r="J20" i="20" s="1"/>
  <c r="P42" i="9"/>
  <c r="P44" i="9" s="1"/>
  <c r="P46" i="9" s="1"/>
  <c r="P48" i="9" s="1"/>
  <c r="I30" i="20"/>
  <c r="AV5" i="10"/>
  <c r="AV6" i="10" s="1"/>
  <c r="AV7" i="10" s="1"/>
  <c r="AV8" i="10" s="1"/>
  <c r="AV9" i="10" s="1"/>
  <c r="AV10" i="10" s="1"/>
  <c r="AV11" i="10" s="1"/>
  <c r="AV12" i="10" s="1"/>
  <c r="AV13" i="10" s="1"/>
  <c r="AV14" i="10" s="1"/>
  <c r="AV15" i="10" s="1"/>
  <c r="AV16" i="10" s="1"/>
  <c r="AV17" i="10" s="1"/>
  <c r="AV18" i="10" s="1"/>
  <c r="AV19" i="10" s="1"/>
  <c r="AV20" i="10" s="1"/>
  <c r="AV21" i="10" s="1"/>
  <c r="AV22" i="10" s="1"/>
  <c r="AV23" i="10" s="1"/>
  <c r="AV24" i="10" s="1"/>
  <c r="AV25" i="10" s="1"/>
  <c r="AV26" i="10" s="1"/>
  <c r="AV27" i="10" s="1"/>
  <c r="AV28" i="10" s="1"/>
  <c r="AV29" i="10" s="1"/>
  <c r="AV30" i="10" s="1"/>
  <c r="AV31" i="10" s="1"/>
  <c r="AV32" i="10" s="1"/>
  <c r="I53" i="21" l="1"/>
  <c r="J27" i="20" s="1"/>
  <c r="AV33" i="10"/>
  <c r="AV34" i="10" s="1"/>
  <c r="AV35" i="10" s="1"/>
  <c r="AV36" i="10" s="1"/>
  <c r="AV38" i="10" s="1"/>
  <c r="AV4" i="11" s="1"/>
  <c r="P42" i="10" l="1"/>
  <c r="P44" i="10" s="1"/>
  <c r="P46" i="10" s="1"/>
  <c r="P48" i="10" s="1"/>
  <c r="K6" i="20"/>
  <c r="K8" i="20" s="1"/>
  <c r="K20" i="20" s="1"/>
  <c r="J30" i="20"/>
  <c r="AV5" i="11"/>
  <c r="AV6" i="11" s="1"/>
  <c r="AV7" i="11" s="1"/>
  <c r="AV8" i="11" s="1"/>
  <c r="AV9" i="11" s="1"/>
  <c r="AV10" i="11" s="1"/>
  <c r="AV11" i="11" s="1"/>
  <c r="AV12" i="11" s="1"/>
  <c r="AV13" i="11" s="1"/>
  <c r="AV14" i="11" s="1"/>
  <c r="AV15" i="11" s="1"/>
  <c r="AV16" i="11" s="1"/>
  <c r="AV17" i="11" s="1"/>
  <c r="AV18" i="11" s="1"/>
  <c r="AV19" i="11" s="1"/>
  <c r="AV20" i="11" s="1"/>
  <c r="AV21" i="11" s="1"/>
  <c r="AV22" i="11" s="1"/>
  <c r="AV23" i="11" s="1"/>
  <c r="AV24" i="11" s="1"/>
  <c r="AV25" i="11" s="1"/>
  <c r="AV26" i="11" s="1"/>
  <c r="AV27" i="11" s="1"/>
  <c r="AV28" i="11" s="1"/>
  <c r="AV29" i="11" s="1"/>
  <c r="AV30" i="11" s="1"/>
  <c r="AV31" i="11" s="1"/>
  <c r="AV32" i="11" s="1"/>
  <c r="P43" i="5"/>
  <c r="P44" i="5" s="1"/>
  <c r="J53" i="21" l="1"/>
  <c r="K27" i="20" s="1"/>
  <c r="AV33" i="11"/>
  <c r="AV34" i="11" s="1"/>
  <c r="AV35" i="11" s="1"/>
  <c r="AV36" i="11" s="1"/>
  <c r="AV38" i="11" s="1"/>
  <c r="AV4" i="12" s="1"/>
  <c r="P46" i="5"/>
  <c r="P48" i="5" s="1"/>
  <c r="L6" i="20" l="1"/>
  <c r="L8" i="20" s="1"/>
  <c r="L20" i="20" s="1"/>
  <c r="P42" i="11"/>
  <c r="P44" i="11" s="1"/>
  <c r="P46" i="11" s="1"/>
  <c r="P48" i="11" s="1"/>
  <c r="K30" i="20"/>
  <c r="AV5" i="12"/>
  <c r="AV6" i="12" s="1"/>
  <c r="AV7" i="12" s="1"/>
  <c r="AV8" i="12" s="1"/>
  <c r="AV9" i="12" s="1"/>
  <c r="AV10" i="12" s="1"/>
  <c r="AV11" i="12" s="1"/>
  <c r="AV12" i="12" s="1"/>
  <c r="AV13" i="12" s="1"/>
  <c r="AV14" i="12" s="1"/>
  <c r="AV15" i="12" s="1"/>
  <c r="AV16" i="12" s="1"/>
  <c r="AV17" i="12" s="1"/>
  <c r="AV18" i="12" s="1"/>
  <c r="AV19" i="12" s="1"/>
  <c r="AV20" i="12" s="1"/>
  <c r="AV21" i="12" s="1"/>
  <c r="AV22" i="12" s="1"/>
  <c r="AV23" i="12" s="1"/>
  <c r="AV24" i="12" s="1"/>
  <c r="AV25" i="12" s="1"/>
  <c r="AV26" i="12" s="1"/>
  <c r="AV27" i="12" s="1"/>
  <c r="AV28" i="12" s="1"/>
  <c r="AV29" i="12" s="1"/>
  <c r="AV30" i="12" s="1"/>
  <c r="AV31" i="12" s="1"/>
  <c r="AV32" i="12" s="1"/>
  <c r="K53" i="21" l="1"/>
  <c r="L27" i="20" s="1"/>
  <c r="AV33" i="12"/>
  <c r="AV34" i="12" s="1"/>
  <c r="AV35" i="12" s="1"/>
  <c r="AV36" i="12" s="1"/>
  <c r="AV38" i="12" s="1"/>
  <c r="AV4" i="13" s="1"/>
  <c r="M6" i="20" l="1"/>
  <c r="M8" i="20" s="1"/>
  <c r="M20" i="20" s="1"/>
  <c r="P42" i="12"/>
  <c r="P44" i="12" s="1"/>
  <c r="P46" i="12" s="1"/>
  <c r="P48" i="12" s="1"/>
  <c r="L53" i="21"/>
  <c r="M27" i="20" s="1"/>
  <c r="L30" i="20"/>
  <c r="AV5" i="13"/>
  <c r="AV6" i="13" s="1"/>
  <c r="AV7" i="13" s="1"/>
  <c r="AV8" i="13" s="1"/>
  <c r="AV9" i="13" s="1"/>
  <c r="AV10" i="13" s="1"/>
  <c r="AV11" i="13" s="1"/>
  <c r="AV12" i="13" s="1"/>
  <c r="AV13" i="13" s="1"/>
  <c r="AV14" i="13" s="1"/>
  <c r="AV15" i="13" s="1"/>
  <c r="AV16" i="13" s="1"/>
  <c r="AV17" i="13" s="1"/>
  <c r="AV18" i="13" s="1"/>
  <c r="AV19" i="13" s="1"/>
  <c r="AV20" i="13" s="1"/>
  <c r="AV21" i="13" s="1"/>
  <c r="AV22" i="13" s="1"/>
  <c r="AV23" i="13" s="1"/>
  <c r="AV24" i="13" s="1"/>
  <c r="AV25" i="13" s="1"/>
  <c r="AV26" i="13" s="1"/>
  <c r="AV27" i="13" s="1"/>
  <c r="AV28" i="13" s="1"/>
  <c r="AV29" i="13" s="1"/>
  <c r="AV30" i="13" s="1"/>
  <c r="AV31" i="13" s="1"/>
  <c r="AV32" i="13" s="1"/>
  <c r="M30" i="20" l="1"/>
  <c r="AV33" i="13"/>
  <c r="AV34" i="13" s="1"/>
  <c r="AV35" i="13" s="1"/>
  <c r="AV36" i="13" s="1"/>
  <c r="AV38" i="13" s="1"/>
  <c r="AV4" i="14" s="1"/>
  <c r="N6" i="20" l="1"/>
  <c r="N8" i="20" s="1"/>
  <c r="N20" i="20" s="1"/>
  <c r="P42" i="13"/>
  <c r="P44" i="13" s="1"/>
  <c r="P46" i="13" s="1"/>
  <c r="P48" i="13" s="1"/>
  <c r="M53" i="21"/>
  <c r="N27" i="20" s="1"/>
  <c r="AV5" i="14"/>
  <c r="AV6" i="14" s="1"/>
  <c r="AV7" i="14" s="1"/>
  <c r="AV8" i="14" s="1"/>
  <c r="AV9" i="14" s="1"/>
  <c r="AV10" i="14" s="1"/>
  <c r="AV11" i="14" s="1"/>
  <c r="AV12" i="14" s="1"/>
  <c r="AV13" i="14" s="1"/>
  <c r="AV14" i="14" s="1"/>
  <c r="AV15" i="14" s="1"/>
  <c r="AV16" i="14" s="1"/>
  <c r="AV17" i="14" s="1"/>
  <c r="AV18" i="14" s="1"/>
  <c r="AV19" i="14" s="1"/>
  <c r="AV20" i="14" s="1"/>
  <c r="AV21" i="14" s="1"/>
  <c r="AV22" i="14" s="1"/>
  <c r="AV23" i="14" s="1"/>
  <c r="AV24" i="14" s="1"/>
  <c r="AV25" i="14" s="1"/>
  <c r="AV26" i="14" s="1"/>
  <c r="AV27" i="14" s="1"/>
  <c r="AV28" i="14" s="1"/>
  <c r="AV29" i="14" s="1"/>
  <c r="AV30" i="14" s="1"/>
  <c r="AV31" i="14" s="1"/>
  <c r="AV32" i="14" s="1"/>
  <c r="N30" i="20" l="1"/>
  <c r="AV33" i="14"/>
  <c r="AV34" i="14" s="1"/>
  <c r="AV35" i="14" s="1"/>
  <c r="AV36" i="14" s="1"/>
  <c r="AV38" i="14" s="1"/>
  <c r="AV4" i="15" s="1"/>
  <c r="O6" i="20" l="1"/>
  <c r="O8" i="20" s="1"/>
  <c r="O20" i="20" s="1"/>
  <c r="P42" i="14"/>
  <c r="P44" i="14" s="1"/>
  <c r="P46" i="14" s="1"/>
  <c r="P48" i="14" s="1"/>
  <c r="N53" i="21"/>
  <c r="O27" i="20" s="1"/>
  <c r="AV5" i="15"/>
  <c r="AV6" i="15" s="1"/>
  <c r="AV7" i="15" s="1"/>
  <c r="AV8" i="15" s="1"/>
  <c r="AV9" i="15" s="1"/>
  <c r="AV10" i="15" s="1"/>
  <c r="AV11" i="15" s="1"/>
  <c r="AV12" i="15" s="1"/>
  <c r="AV13" i="15" s="1"/>
  <c r="AV14" i="15" s="1"/>
  <c r="AV15" i="15" s="1"/>
  <c r="AV16" i="15" s="1"/>
  <c r="AV17" i="15" s="1"/>
  <c r="AV18" i="15" s="1"/>
  <c r="AV19" i="15" s="1"/>
  <c r="AV20" i="15" s="1"/>
  <c r="AV21" i="15" s="1"/>
  <c r="AV22" i="15" s="1"/>
  <c r="AV23" i="15" s="1"/>
  <c r="AV24" i="15" s="1"/>
  <c r="AV25" i="15" s="1"/>
  <c r="AV26" i="15" s="1"/>
  <c r="AV27" i="15" s="1"/>
  <c r="AV28" i="15" s="1"/>
  <c r="AV29" i="15" s="1"/>
  <c r="AV30" i="15" s="1"/>
  <c r="AV31" i="15" s="1"/>
  <c r="AV32" i="15" s="1"/>
  <c r="O30" i="20" l="1"/>
  <c r="AV33" i="15"/>
  <c r="AV34" i="15" s="1"/>
  <c r="AV35" i="15" s="1"/>
  <c r="AV36" i="15" s="1"/>
  <c r="AV38" i="15" s="1"/>
  <c r="P6" i="20" l="1"/>
  <c r="P8" i="20" s="1"/>
  <c r="P20" i="20" s="1"/>
  <c r="P42" i="15"/>
  <c r="P44" i="15" l="1"/>
  <c r="P46" i="15" s="1"/>
  <c r="P48" i="15" s="1"/>
  <c r="O53" i="21" l="1"/>
  <c r="P27" i="20" s="1"/>
  <c r="P30" i="20" s="1"/>
  <c r="P53" i="21"/>
</calcChain>
</file>

<file path=xl/comments1.xml><?xml version="1.0" encoding="utf-8"?>
<comments xmlns="http://schemas.openxmlformats.org/spreadsheetml/2006/main">
  <authors>
    <author>Tracey Lodge</author>
  </authors>
  <commentList>
    <comment ref="AK9"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10.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11.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12.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13.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2.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3.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4.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5.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6.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7.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8.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comments9.xml><?xml version="1.0" encoding="utf-8"?>
<comments xmlns="http://schemas.openxmlformats.org/spreadsheetml/2006/main">
  <authors>
    <author>Tracey Lodge</author>
  </authors>
  <commentList>
    <comment ref="AL3" authorId="0" shapeId="0">
      <text>
        <r>
          <rPr>
            <b/>
            <sz val="9"/>
            <color indexed="81"/>
            <rFont val="Tahoma"/>
            <family val="2"/>
          </rPr>
          <t>Tracey Lodge:</t>
        </r>
        <r>
          <rPr>
            <sz val="9"/>
            <color indexed="81"/>
            <rFont val="Tahoma"/>
            <family val="2"/>
          </rPr>
          <t xml:space="preserve">
GST Collected should be entered as a negative dollar amount as it is owing to CRA.</t>
        </r>
      </text>
    </comment>
  </commentList>
</comments>
</file>

<file path=xl/sharedStrings.xml><?xml version="1.0" encoding="utf-8"?>
<sst xmlns="http://schemas.openxmlformats.org/spreadsheetml/2006/main" count="642" uniqueCount="154">
  <si>
    <t>Details</t>
  </si>
  <si>
    <t>Date</t>
  </si>
  <si>
    <t>Description</t>
  </si>
  <si>
    <t>Ref</t>
  </si>
  <si>
    <t>Total</t>
  </si>
  <si>
    <t>Income</t>
  </si>
  <si>
    <t>Phone</t>
  </si>
  <si>
    <t>Vehicle</t>
  </si>
  <si>
    <t>My Business</t>
  </si>
  <si>
    <t>Bank Int</t>
  </si>
  <si>
    <t>BANK BALANCE</t>
  </si>
  <si>
    <t>January</t>
  </si>
  <si>
    <t>Bank fees</t>
  </si>
  <si>
    <t>March</t>
  </si>
  <si>
    <t>February</t>
  </si>
  <si>
    <t>Expenses</t>
  </si>
  <si>
    <t>April</t>
  </si>
  <si>
    <t>May</t>
  </si>
  <si>
    <t>June</t>
  </si>
  <si>
    <t>August</t>
  </si>
  <si>
    <t>September</t>
  </si>
  <si>
    <t>October</t>
  </si>
  <si>
    <t>November</t>
  </si>
  <si>
    <t>T-Shirts</t>
  </si>
  <si>
    <t>Total Income</t>
  </si>
  <si>
    <t>Cost of Goods Sold</t>
  </si>
  <si>
    <t>Total Cost of Sales</t>
  </si>
  <si>
    <t>Gross Profit</t>
  </si>
  <si>
    <t>(Total Income less Cost of Sales)</t>
  </si>
  <si>
    <t>Total Expenses</t>
  </si>
  <si>
    <t>(Gross Profit less Expenses)</t>
  </si>
  <si>
    <t>Bank Interest received</t>
  </si>
  <si>
    <t>R</t>
  </si>
  <si>
    <t>C</t>
  </si>
  <si>
    <t>Caps</t>
  </si>
  <si>
    <t>Stationery</t>
  </si>
  <si>
    <t>Bank Fee</t>
  </si>
  <si>
    <t>X</t>
  </si>
  <si>
    <t>-</t>
  </si>
  <si>
    <t>December</t>
  </si>
  <si>
    <t>Outstanding Deposits</t>
  </si>
  <si>
    <t>Total A</t>
  </si>
  <si>
    <t>Total B</t>
  </si>
  <si>
    <t>Sub-total</t>
  </si>
  <si>
    <t>Less: Outstanding Deposits (Total B)</t>
  </si>
  <si>
    <t>Expected Bank Statement Balance</t>
  </si>
  <si>
    <t>Opening Balance</t>
  </si>
  <si>
    <t>Closing Balance</t>
  </si>
  <si>
    <t>TOTALS</t>
  </si>
  <si>
    <t>HEADERS</t>
  </si>
  <si>
    <t>Business Name</t>
  </si>
  <si>
    <t>Drawings</t>
  </si>
  <si>
    <t>Capital</t>
  </si>
  <si>
    <t>Cash paid in by owner</t>
  </si>
  <si>
    <t>Cash taken by owner</t>
  </si>
  <si>
    <t>Assets</t>
  </si>
  <si>
    <t>Outstanding Withdrawals</t>
  </si>
  <si>
    <t>Add: Outstanding Withdrawals (Total A)</t>
  </si>
  <si>
    <t>July</t>
  </si>
  <si>
    <t>Balance Sheet</t>
  </si>
  <si>
    <t>Bank</t>
  </si>
  <si>
    <r>
      <t>Net Profit/(</t>
    </r>
    <r>
      <rPr>
        <b/>
        <sz val="11"/>
        <color rgb="FFFF0000"/>
        <rFont val="Arial"/>
        <family val="2"/>
      </rPr>
      <t>Loss)</t>
    </r>
  </si>
  <si>
    <t>Total YTD</t>
  </si>
  <si>
    <t>Liabilities</t>
  </si>
  <si>
    <t>Total Liabilities</t>
  </si>
  <si>
    <t>Total Net Assets</t>
  </si>
  <si>
    <t>Equity</t>
  </si>
  <si>
    <t>Total Equity</t>
  </si>
  <si>
    <t>Total Assets</t>
  </si>
  <si>
    <t>Loans Received</t>
  </si>
  <si>
    <t>Loan Repayments</t>
  </si>
  <si>
    <t>Asset Purchases</t>
  </si>
  <si>
    <r>
      <t xml:space="preserve">Total Equity </t>
    </r>
    <r>
      <rPr>
        <b/>
        <i/>
        <sz val="10"/>
        <color indexed="8"/>
        <rFont val="Arial"/>
        <family val="2"/>
      </rPr>
      <t>must</t>
    </r>
    <r>
      <rPr>
        <sz val="10"/>
        <color indexed="8"/>
        <rFont val="Arial"/>
        <family val="2"/>
      </rPr>
      <t xml:space="preserve"> equal Total Net Assets</t>
    </r>
  </si>
  <si>
    <t>Current Year Earnings (Net Profit/Loss)</t>
  </si>
  <si>
    <t>YTD</t>
  </si>
  <si>
    <t>Credit Card Payments</t>
  </si>
  <si>
    <t>Other Funds Received</t>
  </si>
  <si>
    <t>Other Funds Paid Out</t>
  </si>
  <si>
    <t>Total In</t>
  </si>
  <si>
    <t>Total Out</t>
  </si>
  <si>
    <t>(Assets less Liabilities)</t>
  </si>
  <si>
    <t>TYPING INFORMATION INTO THE BUSINESS NAME AND HEADERS WILL CARRY THROUGH TO EACH PAGE OF THIS WORKBOOK</t>
  </si>
  <si>
    <t>Type your business name in the field below</t>
  </si>
  <si>
    <t>Bank Loan Drawdown</t>
  </si>
  <si>
    <t>Loan and Interest Repaid</t>
  </si>
  <si>
    <t>Interest</t>
  </si>
  <si>
    <t>Credit Card Payment</t>
  </si>
  <si>
    <t>Laptop</t>
  </si>
  <si>
    <t>Stapler, pens, envelopes</t>
  </si>
  <si>
    <t>Fuel</t>
  </si>
  <si>
    <t>Sales - Miss Lawrence</t>
  </si>
  <si>
    <t>Other Funds</t>
  </si>
  <si>
    <t>Cost of Goods Sold (Purchases)</t>
  </si>
  <si>
    <t>Cap Sales - Mr Hemsworth</t>
  </si>
  <si>
    <t>Cost of Goods Sold - Purchases</t>
  </si>
  <si>
    <t>S A M P L E   P A G E</t>
  </si>
  <si>
    <t>SAMPLE PAGE</t>
  </si>
  <si>
    <t xml:space="preserve">Purchase Stock </t>
  </si>
  <si>
    <t>Type your headers into the green boxes titled Head 1, Head 2 and so on. You can rename the ones in the cream coloured boxes too - for example, change Capital to Funds from Owner if you prefer</t>
  </si>
  <si>
    <t xml:space="preserve">Ú </t>
  </si>
  <si>
    <t>Scroll this way to see the rest</t>
  </si>
  <si>
    <t>Retained Earnings</t>
  </si>
  <si>
    <t>For a quick way to do this in each month, click on the Jan tab, hold down shift and click on the Dec tab - this selects all months. Now go into Jan and change your formatting - it should copy through to all the other months. Once done, right click on Jan tab and select Ungroup Sheets to deselect all months.</t>
  </si>
  <si>
    <t>Total    Money In</t>
  </si>
  <si>
    <r>
      <rPr>
        <b/>
        <u/>
        <sz val="11"/>
        <rFont val="Arial"/>
        <family val="2"/>
      </rPr>
      <t>Note:</t>
    </r>
    <r>
      <rPr>
        <sz val="11"/>
        <rFont val="Arial"/>
        <family val="2"/>
      </rPr>
      <t xml:space="preserve"> you cannot format all the pages from this control page. If you need to change row heights, column widths or font type and size you will need to do so on each page</t>
    </r>
  </si>
  <si>
    <t>If all you had was an opening bank balance but no balance sheet - enter the amount next to Bank (cell D6), and again next to Capital (cell D23) to balance this report</t>
  </si>
  <si>
    <t>Use this opening balance column if you traded in the previous tax year and have balance sheet totals from that - delete this comment when you no longer need it (click cell D2 and hit delete on keyboard)</t>
  </si>
  <si>
    <t xml:space="preserve">Closing Cash Book Balance </t>
  </si>
  <si>
    <t>Miss Lawrence</t>
  </si>
  <si>
    <r>
      <rPr>
        <sz val="10"/>
        <color rgb="FFFF0000"/>
        <rFont val="Arial"/>
        <family val="2"/>
      </rPr>
      <t>R</t>
    </r>
    <r>
      <rPr>
        <sz val="10"/>
        <rFont val="Arial"/>
        <family val="2"/>
      </rPr>
      <t xml:space="preserve"> means Reconciled - it is on bank statement; the small dash means it is not on bank statement</t>
    </r>
  </si>
  <si>
    <t>BANK RECONCILIATION - JANUARY</t>
  </si>
  <si>
    <t>Actual Bank Statement Balance</t>
  </si>
  <si>
    <t>Difference</t>
  </si>
  <si>
    <t>Enter any payments you have made that are not showing on the bank statement</t>
  </si>
  <si>
    <t>Enter any payments you have received that are not showing on the bank statement</t>
  </si>
  <si>
    <t>Enter any payments you made that are not showing on the bank statement</t>
  </si>
  <si>
    <t xml:space="preserve">Bank Reconciliation - </t>
  </si>
  <si>
    <t>This should be blank. If not, you need to find out what is causing the difference</t>
  </si>
  <si>
    <t>Enter your bank statement balance as at the last day of month</t>
  </si>
  <si>
    <t>BS</t>
  </si>
  <si>
    <t>Sales</t>
  </si>
  <si>
    <t>Purchases</t>
  </si>
  <si>
    <t>Sales Discount</t>
  </si>
  <si>
    <t>Advertising</t>
  </si>
  <si>
    <t>Business Insurance</t>
  </si>
  <si>
    <t>Office Expenses</t>
  </si>
  <si>
    <t>Repairs &amp; Maintenance</t>
  </si>
  <si>
    <t>Travel</t>
  </si>
  <si>
    <t>GST Collected</t>
  </si>
  <si>
    <t>GST Paid</t>
  </si>
  <si>
    <t>IS</t>
  </si>
  <si>
    <t xml:space="preserve">Income Statement </t>
  </si>
  <si>
    <t>Automobile Expenses</t>
  </si>
  <si>
    <t>Legal &amp; Accounting</t>
  </si>
  <si>
    <t>Equipment Lease (office expense)</t>
  </si>
  <si>
    <t>Telephone &amp; Utilities</t>
  </si>
  <si>
    <t>Bad Debts</t>
  </si>
  <si>
    <t>Business Tax, fees, licenses, dues, memberships, and subscriptions</t>
  </si>
  <si>
    <t>Supplies</t>
  </si>
  <si>
    <t>Rent</t>
  </si>
  <si>
    <t>Property Taxes</t>
  </si>
  <si>
    <t>Delivery, freight &amp; express</t>
  </si>
  <si>
    <t>Other expenses (specify)</t>
  </si>
  <si>
    <t>Other (specify)</t>
  </si>
  <si>
    <t>Meals &amp; Entertainment</t>
  </si>
  <si>
    <t>(Other) Bank &amp; Interest Charges</t>
  </si>
  <si>
    <t>Interest Income</t>
  </si>
  <si>
    <t>Other Income (specify)</t>
  </si>
  <si>
    <t>Other COGS (specify)</t>
  </si>
  <si>
    <t>Wages Payable</t>
  </si>
  <si>
    <t>CPP Payable</t>
  </si>
  <si>
    <t>EI Payable</t>
  </si>
  <si>
    <t>Income Tax Payable</t>
  </si>
  <si>
    <t>WCB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</si>
</sst>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yy;@"/>
    <numFmt numFmtId="165" formatCode="#,##0.00_ ;[Red]\-#,##0.00\ "/>
    <numFmt numFmtId="166" formatCode="mmm\-dd"/>
    <numFmt numFmtId="167" formatCode="#,##0.00;[Red]#,##0.00"/>
  </numFmts>
  <fonts count="41" x14ac:knownFonts="1">
    <font>
      <sz val="10"/>
      <name val="Arial"/>
    </font>
    <font>
      <sz val="10"/>
      <name val="Arial"/>
      <family val="2"/>
    </font>
    <font>
      <b/>
      <sz val="10"/>
      <name val="Arial"/>
      <family val="2"/>
    </font>
    <font>
      <b/>
      <sz val="14"/>
      <name val="Arial"/>
      <family val="2"/>
    </font>
    <font>
      <sz val="14"/>
      <name val="Arial"/>
      <family val="2"/>
    </font>
    <font>
      <sz val="12"/>
      <name val="Arial"/>
      <family val="2"/>
    </font>
    <font>
      <b/>
      <sz val="12"/>
      <name val="Arial"/>
      <family val="2"/>
    </font>
    <font>
      <b/>
      <sz val="9"/>
      <name val="Arial"/>
      <family val="2"/>
    </font>
    <font>
      <sz val="9"/>
      <name val="Arial"/>
      <family val="2"/>
    </font>
    <font>
      <sz val="9"/>
      <name val="Arial"/>
      <family val="2"/>
    </font>
    <font>
      <sz val="10"/>
      <name val="Arial"/>
      <family val="2"/>
    </font>
    <font>
      <b/>
      <sz val="12"/>
      <color indexed="8"/>
      <name val="Arial"/>
      <family val="2"/>
    </font>
    <font>
      <b/>
      <sz val="10"/>
      <color indexed="8"/>
      <name val="Arial"/>
      <family val="2"/>
    </font>
    <font>
      <sz val="8"/>
      <name val="Arial"/>
      <family val="2"/>
    </font>
    <font>
      <sz val="10"/>
      <color indexed="8"/>
      <name val="Arial"/>
      <family val="2"/>
    </font>
    <font>
      <b/>
      <sz val="11"/>
      <name val="Arial"/>
      <family val="2"/>
    </font>
    <font>
      <b/>
      <sz val="10"/>
      <color indexed="10"/>
      <name val="Arial"/>
      <family val="2"/>
    </font>
    <font>
      <sz val="11"/>
      <name val="Arial"/>
      <family val="2"/>
    </font>
    <font>
      <sz val="10"/>
      <name val="Bookman Old Style"/>
      <family val="1"/>
    </font>
    <font>
      <b/>
      <sz val="14"/>
      <name val="Bookman Old Style"/>
      <family val="1"/>
    </font>
    <font>
      <sz val="12"/>
      <color indexed="63"/>
      <name val="Bookman Old Style"/>
      <family val="1"/>
    </font>
    <font>
      <sz val="36"/>
      <color indexed="10"/>
      <name val="Arial"/>
      <family val="2"/>
    </font>
    <font>
      <b/>
      <sz val="16"/>
      <name val="Arial"/>
      <family val="2"/>
    </font>
    <font>
      <b/>
      <sz val="11"/>
      <color rgb="FFFF0000"/>
      <name val="Arial"/>
      <family val="2"/>
    </font>
    <font>
      <b/>
      <sz val="8"/>
      <name val="Arial"/>
      <family val="2"/>
    </font>
    <font>
      <b/>
      <i/>
      <sz val="10"/>
      <color indexed="8"/>
      <name val="Arial"/>
      <family val="2"/>
    </font>
    <font>
      <b/>
      <sz val="14"/>
      <color rgb="FFFF0000"/>
      <name val="Arial"/>
      <family val="2"/>
    </font>
    <font>
      <sz val="12"/>
      <name val="Wingdings 3"/>
      <family val="1"/>
      <charset val="2"/>
    </font>
    <font>
      <sz val="11"/>
      <name val="Wingdings 3"/>
      <family val="1"/>
      <charset val="2"/>
    </font>
    <font>
      <b/>
      <u/>
      <sz val="11"/>
      <name val="Arial"/>
      <family val="2"/>
    </font>
    <font>
      <sz val="10"/>
      <color rgb="FFFF0000"/>
      <name val="Arial"/>
      <family val="2"/>
    </font>
    <font>
      <b/>
      <sz val="12"/>
      <color indexed="63"/>
      <name val="Calibri"/>
      <family val="2"/>
      <scheme val="minor"/>
    </font>
    <font>
      <sz val="12"/>
      <color indexed="63"/>
      <name val="Calibri"/>
      <family val="2"/>
      <scheme val="minor"/>
    </font>
    <font>
      <sz val="12"/>
      <name val="Calibri"/>
      <family val="2"/>
      <scheme val="minor"/>
    </font>
    <font>
      <sz val="10"/>
      <name val="Calibri"/>
      <family val="2"/>
      <scheme val="minor"/>
    </font>
    <font>
      <b/>
      <sz val="12"/>
      <name val="Calibri"/>
      <family val="2"/>
      <scheme val="minor"/>
    </font>
    <font>
      <sz val="12"/>
      <name val="Calibri Light"/>
      <family val="2"/>
      <scheme val="major"/>
    </font>
    <font>
      <sz val="10"/>
      <name val="Calibri Light"/>
      <family val="2"/>
      <scheme val="major"/>
    </font>
    <font>
      <b/>
      <sz val="11"/>
      <color indexed="10"/>
      <name val="Arial"/>
      <family val="2"/>
    </font>
    <font>
      <sz val="9"/>
      <color indexed="81"/>
      <name val="Tahoma"/>
      <family val="2"/>
    </font>
    <font>
      <b/>
      <sz val="9"/>
      <color indexed="81"/>
      <name val="Tahoma"/>
      <family val="2"/>
    </font>
  </fonts>
  <fills count="2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rgb="FFFFFF99"/>
        <bgColor indexed="64"/>
      </patternFill>
    </fill>
    <fill>
      <patternFill patternType="solid">
        <fgColor theme="7" tint="0.79998168889431442"/>
        <bgColor indexed="64"/>
      </patternFill>
    </fill>
    <fill>
      <patternFill patternType="solid">
        <fgColor rgb="FFCC99FF"/>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E9A3"/>
        <bgColor indexed="64"/>
      </patternFill>
    </fill>
    <fill>
      <patternFill patternType="solid">
        <fgColor rgb="FFFFFF00"/>
        <bgColor indexed="64"/>
      </patternFill>
    </fill>
    <fill>
      <patternFill patternType="solid">
        <fgColor rgb="FFD6E9C9"/>
        <bgColor indexed="64"/>
      </patternFill>
    </fill>
    <fill>
      <patternFill patternType="solid">
        <fgColor theme="5" tint="0.79998168889431442"/>
        <bgColor indexed="64"/>
      </patternFill>
    </fill>
    <fill>
      <patternFill patternType="solid">
        <fgColor rgb="FFFFD9FF"/>
        <bgColor indexed="64"/>
      </patternFill>
    </fill>
    <fill>
      <patternFill patternType="solid">
        <fgColor theme="0" tint="-0.14999847407452621"/>
        <bgColor indexed="64"/>
      </patternFill>
    </fill>
    <fill>
      <patternFill patternType="solid">
        <fgColor rgb="FFFFFFCC"/>
        <bgColor indexed="64"/>
      </patternFill>
    </fill>
  </fills>
  <borders count="90">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right style="double">
        <color indexed="64"/>
      </right>
      <top style="double">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medium">
        <color indexed="63"/>
      </left>
      <right style="medium">
        <color indexed="63"/>
      </right>
      <top style="medium">
        <color indexed="63"/>
      </top>
      <bottom style="medium">
        <color indexed="63"/>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3"/>
      </left>
      <right/>
      <top style="thin">
        <color indexed="63"/>
      </top>
      <bottom style="thin">
        <color indexed="63"/>
      </bottom>
      <diagonal/>
    </border>
    <border>
      <left style="thin">
        <color indexed="64"/>
      </left>
      <right style="double">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thin">
        <color indexed="64"/>
      </left>
      <right style="double">
        <color indexed="64"/>
      </right>
      <top style="double">
        <color indexed="64"/>
      </top>
      <bottom/>
      <diagonal/>
    </border>
    <border>
      <left/>
      <right/>
      <top style="hair">
        <color indexed="64"/>
      </top>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right style="thin">
        <color indexed="63"/>
      </right>
      <top style="thin">
        <color indexed="63"/>
      </top>
      <bottom style="thin">
        <color indexed="63"/>
      </bottom>
      <diagonal/>
    </border>
    <border>
      <left/>
      <right/>
      <top style="thin">
        <color indexed="63"/>
      </top>
      <bottom style="thin">
        <color indexed="63"/>
      </bottom>
      <diagonal/>
    </border>
    <border>
      <left/>
      <right style="medium">
        <color indexed="63"/>
      </right>
      <top style="thin">
        <color indexed="63"/>
      </top>
      <bottom style="thin">
        <color indexed="63"/>
      </bottom>
      <diagonal/>
    </border>
    <border>
      <left style="thin">
        <color indexed="64"/>
      </left>
      <right/>
      <top style="thin">
        <color indexed="63"/>
      </top>
      <bottom style="thin">
        <color indexed="63"/>
      </bottom>
      <diagonal/>
    </border>
    <border>
      <left style="thin">
        <color indexed="63"/>
      </left>
      <right style="thin">
        <color indexed="64"/>
      </right>
      <top style="thin">
        <color indexed="63"/>
      </top>
      <bottom/>
      <diagonal/>
    </border>
    <border>
      <left/>
      <right style="thin">
        <color indexed="64"/>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style="medium">
        <color indexed="63"/>
      </left>
      <right style="thin">
        <color indexed="64"/>
      </right>
      <top style="medium">
        <color indexed="63"/>
      </top>
      <bottom style="medium">
        <color indexed="63"/>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bottom style="thin">
        <color indexed="64"/>
      </bottom>
      <diagonal/>
    </border>
  </borders>
  <cellStyleXfs count="1">
    <xf numFmtId="0" fontId="0" fillId="0" borderId="0"/>
  </cellStyleXfs>
  <cellXfs count="394">
    <xf numFmtId="0" fontId="0" fillId="0" borderId="0" xfId="0"/>
    <xf numFmtId="0" fontId="2" fillId="0" borderId="0" xfId="0" applyFont="1"/>
    <xf numFmtId="0" fontId="0" fillId="0" borderId="1" xfId="0" applyBorder="1"/>
    <xf numFmtId="0" fontId="0" fillId="0" borderId="2" xfId="0" applyBorder="1"/>
    <xf numFmtId="0" fontId="2" fillId="0" borderId="0" xfId="0" applyFont="1" applyFill="1"/>
    <xf numFmtId="0" fontId="2" fillId="0" borderId="3" xfId="0" applyFont="1" applyFill="1" applyBorder="1" applyAlignment="1">
      <alignment horizontal="left"/>
    </xf>
    <xf numFmtId="0" fontId="0" fillId="0" borderId="0" xfId="0" applyFill="1"/>
    <xf numFmtId="165" fontId="8" fillId="0" borderId="4" xfId="0" applyNumberFormat="1" applyFont="1" applyBorder="1"/>
    <xf numFmtId="165" fontId="8" fillId="0" borderId="5" xfId="0" applyNumberFormat="1" applyFont="1" applyBorder="1"/>
    <xf numFmtId="165" fontId="8" fillId="0" borderId="4" xfId="0" applyNumberFormat="1" applyFont="1" applyFill="1" applyBorder="1"/>
    <xf numFmtId="165" fontId="8" fillId="0" borderId="6" xfId="0" applyNumberFormat="1" applyFont="1" applyFill="1" applyBorder="1"/>
    <xf numFmtId="165" fontId="8" fillId="0" borderId="5" xfId="0" applyNumberFormat="1" applyFont="1" applyFill="1" applyBorder="1"/>
    <xf numFmtId="165" fontId="8" fillId="0" borderId="7" xfId="0" applyNumberFormat="1" applyFont="1" applyFill="1" applyBorder="1"/>
    <xf numFmtId="165" fontId="8" fillId="0" borderId="1" xfId="0" applyNumberFormat="1" applyFont="1" applyBorder="1"/>
    <xf numFmtId="165" fontId="8" fillId="0" borderId="2" xfId="0" applyNumberFormat="1" applyFont="1" applyBorder="1"/>
    <xf numFmtId="165" fontId="8" fillId="0" borderId="1" xfId="0" applyNumberFormat="1" applyFont="1" applyFill="1" applyBorder="1"/>
    <xf numFmtId="165" fontId="8" fillId="0" borderId="2" xfId="0" applyNumberFormat="1" applyFont="1" applyFill="1" applyBorder="1"/>
    <xf numFmtId="0" fontId="6" fillId="0" borderId="0" xfId="0" applyFont="1" applyFill="1" applyAlignment="1">
      <alignment horizontal="right"/>
    </xf>
    <xf numFmtId="0" fontId="7" fillId="0" borderId="8" xfId="0" applyFont="1" applyFill="1" applyBorder="1" applyAlignment="1">
      <alignment horizontal="left" indent="1"/>
    </xf>
    <xf numFmtId="0" fontId="8" fillId="0" borderId="6" xfId="0" applyFont="1" applyBorder="1"/>
    <xf numFmtId="0" fontId="8" fillId="0" borderId="7" xfId="0" applyFont="1" applyBorder="1"/>
    <xf numFmtId="165" fontId="7" fillId="3" borderId="12" xfId="0" applyNumberFormat="1" applyFont="1" applyFill="1" applyBorder="1"/>
    <xf numFmtId="165" fontId="7" fillId="4" borderId="13" xfId="0" applyNumberFormat="1" applyFont="1" applyFill="1" applyBorder="1" applyAlignment="1">
      <alignment horizontal="center"/>
    </xf>
    <xf numFmtId="165" fontId="7" fillId="4" borderId="14" xfId="0" applyNumberFormat="1" applyFont="1" applyFill="1" applyBorder="1"/>
    <xf numFmtId="165" fontId="7" fillId="4" borderId="15" xfId="0" applyNumberFormat="1" applyFont="1" applyFill="1" applyBorder="1"/>
    <xf numFmtId="165" fontId="7" fillId="4" borderId="16" xfId="0" applyNumberFormat="1" applyFont="1" applyFill="1" applyBorder="1"/>
    <xf numFmtId="165" fontId="7" fillId="4" borderId="17" xfId="0" applyNumberFormat="1" applyFont="1" applyFill="1" applyBorder="1"/>
    <xf numFmtId="164" fontId="2" fillId="4" borderId="18" xfId="0" applyNumberFormat="1" applyFont="1" applyFill="1" applyBorder="1"/>
    <xf numFmtId="0" fontId="2" fillId="4" borderId="19" xfId="0" applyFont="1" applyFill="1" applyBorder="1"/>
    <xf numFmtId="0" fontId="2" fillId="4" borderId="20" xfId="0" applyFont="1" applyFill="1" applyBorder="1"/>
    <xf numFmtId="165" fontId="7" fillId="4" borderId="21" xfId="0" applyNumberFormat="1" applyFont="1" applyFill="1" applyBorder="1"/>
    <xf numFmtId="165" fontId="7" fillId="4" borderId="22" xfId="0" applyNumberFormat="1" applyFont="1" applyFill="1" applyBorder="1"/>
    <xf numFmtId="165" fontId="7" fillId="4" borderId="23" xfId="0" applyNumberFormat="1" applyFont="1" applyFill="1" applyBorder="1"/>
    <xf numFmtId="0" fontId="2" fillId="4" borderId="24" xfId="0" applyFont="1" applyFill="1" applyBorder="1"/>
    <xf numFmtId="165" fontId="7" fillId="4" borderId="25" xfId="0" applyNumberFormat="1" applyFont="1" applyFill="1" applyBorder="1" applyAlignment="1">
      <alignment horizontal="left" indent="1"/>
    </xf>
    <xf numFmtId="165" fontId="7" fillId="4" borderId="3" xfId="0" applyNumberFormat="1" applyFont="1" applyFill="1" applyBorder="1" applyAlignment="1">
      <alignment horizontal="left" indent="1"/>
    </xf>
    <xf numFmtId="165" fontId="7" fillId="4" borderId="25" xfId="0" applyNumberFormat="1" applyFont="1" applyFill="1" applyBorder="1" applyAlignment="1">
      <alignment horizontal="center"/>
    </xf>
    <xf numFmtId="165" fontId="7" fillId="4" borderId="8" xfId="0" applyNumberFormat="1" applyFont="1" applyFill="1" applyBorder="1" applyAlignment="1">
      <alignment horizontal="center"/>
    </xf>
    <xf numFmtId="165" fontId="7" fillId="4" borderId="3" xfId="0" applyNumberFormat="1" applyFont="1" applyFill="1" applyBorder="1" applyAlignment="1">
      <alignment horizontal="center"/>
    </xf>
    <xf numFmtId="165" fontId="7" fillId="4" borderId="13" xfId="0" applyNumberFormat="1" applyFont="1" applyFill="1" applyBorder="1" applyAlignment="1">
      <alignment horizontal="left" indent="1"/>
    </xf>
    <xf numFmtId="0" fontId="0" fillId="0" borderId="0" xfId="0" applyBorder="1"/>
    <xf numFmtId="0" fontId="16" fillId="0" borderId="16" xfId="0" applyFont="1" applyFill="1" applyBorder="1" applyAlignment="1">
      <alignment horizontal="center"/>
    </xf>
    <xf numFmtId="0" fontId="2" fillId="4" borderId="29" xfId="0" applyFont="1" applyFill="1" applyBorder="1" applyAlignment="1">
      <alignment horizontal="center"/>
    </xf>
    <xf numFmtId="0" fontId="1" fillId="0" borderId="0" xfId="0" applyFont="1"/>
    <xf numFmtId="0" fontId="3" fillId="0" borderId="0" xfId="0" applyFont="1" applyFill="1" applyAlignment="1">
      <alignment horizontal="left"/>
    </xf>
    <xf numFmtId="0" fontId="4" fillId="0" borderId="0" xfId="0" applyFont="1" applyFill="1" applyAlignment="1">
      <alignment horizontal="left"/>
    </xf>
    <xf numFmtId="0" fontId="5" fillId="0" borderId="0" xfId="0" applyFont="1" applyFill="1" applyBorder="1" applyAlignment="1">
      <alignment horizontal="left"/>
    </xf>
    <xf numFmtId="0" fontId="0" fillId="0" borderId="0" xfId="0" applyFill="1" applyAlignment="1"/>
    <xf numFmtId="165" fontId="7" fillId="4" borderId="30" xfId="0" applyNumberFormat="1" applyFont="1" applyFill="1" applyBorder="1" applyAlignment="1">
      <alignment horizontal="left" indent="1"/>
    </xf>
    <xf numFmtId="165" fontId="8" fillId="0" borderId="26" xfId="0" applyNumberFormat="1" applyFont="1" applyBorder="1"/>
    <xf numFmtId="165" fontId="7" fillId="4" borderId="8" xfId="0" applyNumberFormat="1" applyFont="1" applyFill="1" applyBorder="1" applyAlignment="1">
      <alignment horizontal="left" indent="1"/>
    </xf>
    <xf numFmtId="165" fontId="8" fillId="0" borderId="6" xfId="0" applyNumberFormat="1" applyFont="1" applyBorder="1"/>
    <xf numFmtId="165" fontId="7" fillId="4" borderId="31" xfId="0" applyNumberFormat="1" applyFont="1" applyFill="1" applyBorder="1"/>
    <xf numFmtId="165" fontId="7" fillId="3" borderId="32" xfId="0" applyNumberFormat="1" applyFont="1" applyFill="1" applyBorder="1"/>
    <xf numFmtId="165" fontId="8" fillId="0" borderId="27" xfId="0" applyNumberFormat="1" applyFont="1" applyBorder="1"/>
    <xf numFmtId="165" fontId="8" fillId="0" borderId="7" xfId="0" applyNumberFormat="1" applyFont="1" applyBorder="1"/>
    <xf numFmtId="0" fontId="10" fillId="0" borderId="33" xfId="0" applyFont="1" applyBorder="1" applyAlignment="1">
      <alignment horizontal="left"/>
    </xf>
    <xf numFmtId="0" fontId="6" fillId="0" borderId="0" xfId="0" applyFont="1" applyFill="1" applyAlignment="1">
      <alignment horizontal="left"/>
    </xf>
    <xf numFmtId="0" fontId="15" fillId="4" borderId="34" xfId="0" applyFont="1" applyFill="1" applyBorder="1" applyAlignment="1">
      <alignment horizontal="center" vertical="center"/>
    </xf>
    <xf numFmtId="0" fontId="15" fillId="0" borderId="0" xfId="0" applyFont="1"/>
    <xf numFmtId="0" fontId="2" fillId="4" borderId="12" xfId="0" applyFont="1" applyFill="1" applyBorder="1" applyAlignment="1">
      <alignment horizontal="center" vertical="center"/>
    </xf>
    <xf numFmtId="0" fontId="18" fillId="0" borderId="0" xfId="0" applyFont="1"/>
    <xf numFmtId="0" fontId="19" fillId="0" borderId="0" xfId="0" applyFont="1"/>
    <xf numFmtId="0" fontId="20" fillId="0" borderId="0" xfId="0" applyFont="1"/>
    <xf numFmtId="0" fontId="15" fillId="4" borderId="38" xfId="0" applyFont="1" applyFill="1" applyBorder="1" applyAlignment="1">
      <alignment horizontal="center" vertical="center"/>
    </xf>
    <xf numFmtId="0" fontId="17" fillId="4" borderId="30" xfId="0" applyFont="1" applyFill="1" applyBorder="1" applyAlignment="1">
      <alignment horizontal="center" vertical="center"/>
    </xf>
    <xf numFmtId="0" fontId="2" fillId="0" borderId="0" xfId="0" applyFont="1" applyAlignment="1">
      <alignment horizontal="center"/>
    </xf>
    <xf numFmtId="165" fontId="7" fillId="4" borderId="53" xfId="0" applyNumberFormat="1" applyFont="1" applyFill="1" applyBorder="1"/>
    <xf numFmtId="0" fontId="10" fillId="0" borderId="0" xfId="0" applyFont="1" applyBorder="1" applyAlignment="1">
      <alignment horizontal="left"/>
    </xf>
    <xf numFmtId="165" fontId="7" fillId="4" borderId="48" xfId="0" applyNumberFormat="1" applyFont="1" applyFill="1" applyBorder="1" applyAlignment="1">
      <alignment horizontal="center"/>
    </xf>
    <xf numFmtId="165" fontId="8" fillId="0" borderId="54" xfId="0" applyNumberFormat="1" applyFont="1" applyFill="1" applyBorder="1"/>
    <xf numFmtId="165" fontId="7" fillId="4" borderId="32" xfId="0" applyNumberFormat="1" applyFont="1" applyFill="1" applyBorder="1" applyAlignment="1">
      <alignment horizontal="center"/>
    </xf>
    <xf numFmtId="165" fontId="8" fillId="0" borderId="56" xfId="0" applyNumberFormat="1" applyFont="1" applyFill="1" applyBorder="1"/>
    <xf numFmtId="165" fontId="7" fillId="4" borderId="57" xfId="0" applyNumberFormat="1" applyFont="1" applyFill="1" applyBorder="1"/>
    <xf numFmtId="164" fontId="9" fillId="0" borderId="4" xfId="0" applyNumberFormat="1" applyFont="1" applyBorder="1"/>
    <xf numFmtId="165" fontId="7" fillId="4" borderId="58" xfId="0" applyNumberFormat="1" applyFont="1" applyFill="1" applyBorder="1"/>
    <xf numFmtId="0" fontId="0" fillId="10" borderId="0" xfId="0" applyFill="1"/>
    <xf numFmtId="0" fontId="0" fillId="11" borderId="0" xfId="0" applyFill="1"/>
    <xf numFmtId="0" fontId="0" fillId="12" borderId="0" xfId="0" applyFill="1"/>
    <xf numFmtId="0" fontId="12" fillId="13" borderId="0" xfId="0" applyFont="1" applyFill="1"/>
    <xf numFmtId="0" fontId="0" fillId="13" borderId="0" xfId="0" applyFill="1"/>
    <xf numFmtId="0" fontId="13" fillId="13" borderId="0" xfId="0" applyFont="1" applyFill="1" applyBorder="1" applyAlignment="1">
      <alignment horizontal="center"/>
    </xf>
    <xf numFmtId="4" fontId="0" fillId="13" borderId="0" xfId="0" applyNumberFormat="1" applyFill="1"/>
    <xf numFmtId="0" fontId="14" fillId="13" borderId="0" xfId="0" applyFont="1" applyFill="1" applyBorder="1"/>
    <xf numFmtId="0" fontId="14" fillId="13" borderId="59" xfId="0" applyFont="1" applyFill="1" applyBorder="1"/>
    <xf numFmtId="4" fontId="0" fillId="13" borderId="59" xfId="0" applyNumberFormat="1" applyFill="1" applyBorder="1"/>
    <xf numFmtId="0" fontId="14" fillId="13" borderId="60" xfId="0" applyFont="1" applyFill="1" applyBorder="1"/>
    <xf numFmtId="4" fontId="0" fillId="13" borderId="60" xfId="0" applyNumberFormat="1" applyFill="1" applyBorder="1"/>
    <xf numFmtId="0" fontId="14" fillId="13" borderId="0" xfId="0" applyFont="1" applyFill="1"/>
    <xf numFmtId="4" fontId="2" fillId="13" borderId="0" xfId="0" applyNumberFormat="1" applyFont="1" applyFill="1" applyAlignment="1">
      <alignment horizontal="right"/>
    </xf>
    <xf numFmtId="4" fontId="2" fillId="13" borderId="60" xfId="0" applyNumberFormat="1" applyFont="1" applyFill="1" applyBorder="1"/>
    <xf numFmtId="4" fontId="15" fillId="13" borderId="0" xfId="0" applyNumberFormat="1" applyFont="1" applyFill="1" applyBorder="1" applyAlignment="1">
      <alignment horizontal="right"/>
    </xf>
    <xf numFmtId="0" fontId="13" fillId="13" borderId="0" xfId="0" applyFont="1" applyFill="1" applyBorder="1" applyAlignment="1">
      <alignment horizontal="right"/>
    </xf>
    <xf numFmtId="0" fontId="11" fillId="11" borderId="0" xfId="0" applyFont="1" applyFill="1"/>
    <xf numFmtId="0" fontId="11" fillId="12" borderId="0" xfId="0" applyFont="1" applyFill="1"/>
    <xf numFmtId="0" fontId="11" fillId="10" borderId="0" xfId="0" applyFont="1" applyFill="1"/>
    <xf numFmtId="0" fontId="13" fillId="13" borderId="0" xfId="0" applyFont="1" applyFill="1" applyBorder="1"/>
    <xf numFmtId="166" fontId="8" fillId="0" borderId="4" xfId="0" applyNumberFormat="1" applyFont="1" applyBorder="1"/>
    <xf numFmtId="166" fontId="8" fillId="0" borderId="5" xfId="0" applyNumberFormat="1" applyFont="1" applyBorder="1"/>
    <xf numFmtId="0" fontId="2" fillId="4" borderId="8" xfId="0" applyFont="1" applyFill="1" applyBorder="1" applyAlignment="1">
      <alignment horizontal="center"/>
    </xf>
    <xf numFmtId="0" fontId="2" fillId="4" borderId="32" xfId="0" applyFont="1" applyFill="1" applyBorder="1" applyAlignment="1">
      <alignment horizontal="center"/>
    </xf>
    <xf numFmtId="0" fontId="6" fillId="0" borderId="0" xfId="0" applyFont="1" applyFill="1" applyBorder="1" applyAlignment="1">
      <alignment horizontal="left"/>
    </xf>
    <xf numFmtId="16" fontId="6" fillId="0" borderId="0" xfId="0" applyNumberFormat="1" applyFont="1" applyFill="1" applyBorder="1" applyAlignment="1">
      <alignment horizontal="left"/>
    </xf>
    <xf numFmtId="0" fontId="2" fillId="4" borderId="9"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0" borderId="0" xfId="0" applyFont="1" applyAlignment="1">
      <alignment horizontal="center" vertical="center" wrapText="1"/>
    </xf>
    <xf numFmtId="0" fontId="3" fillId="14" borderId="0" xfId="0" applyFont="1" applyFill="1"/>
    <xf numFmtId="0" fontId="0" fillId="14" borderId="0" xfId="0" applyFill="1"/>
    <xf numFmtId="0" fontId="2" fillId="5" borderId="2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0" fillId="0" borderId="56" xfId="0" applyBorder="1"/>
    <xf numFmtId="0" fontId="2" fillId="4" borderId="62" xfId="0" applyFont="1" applyFill="1" applyBorder="1"/>
    <xf numFmtId="0" fontId="3" fillId="13" borderId="0" xfId="0" applyFont="1" applyFill="1" applyAlignment="1">
      <alignment horizontal="center" vertical="center"/>
    </xf>
    <xf numFmtId="0" fontId="0" fillId="13" borderId="0" xfId="0" applyFill="1" applyAlignment="1">
      <alignment horizontal="center" vertical="center"/>
    </xf>
    <xf numFmtId="0" fontId="6" fillId="13" borderId="0" xfId="0" applyFont="1" applyFill="1" applyAlignment="1">
      <alignment horizontal="center" vertical="center"/>
    </xf>
    <xf numFmtId="4" fontId="2" fillId="13" borderId="0" xfId="0" applyNumberFormat="1" applyFont="1" applyFill="1" applyAlignment="1">
      <alignment horizontal="left"/>
    </xf>
    <xf numFmtId="4" fontId="15" fillId="13" borderId="0" xfId="0" applyNumberFormat="1" applyFont="1" applyFill="1" applyBorder="1" applyAlignment="1">
      <alignment horizontal="left"/>
    </xf>
    <xf numFmtId="0" fontId="0" fillId="0" borderId="0" xfId="0" applyAlignment="1"/>
    <xf numFmtId="0" fontId="0" fillId="11" borderId="0" xfId="0" applyFill="1" applyAlignment="1"/>
    <xf numFmtId="0" fontId="0" fillId="13" borderId="0" xfId="0" applyFill="1" applyAlignment="1"/>
    <xf numFmtId="4" fontId="0" fillId="13" borderId="59" xfId="0" applyNumberFormat="1" applyFill="1" applyBorder="1" applyAlignment="1"/>
    <xf numFmtId="4" fontId="0" fillId="13" borderId="0" xfId="0" applyNumberFormat="1" applyFill="1" applyAlignment="1"/>
    <xf numFmtId="4" fontId="2" fillId="13" borderId="60" xfId="0" applyNumberFormat="1" applyFont="1" applyFill="1" applyBorder="1" applyAlignment="1"/>
    <xf numFmtId="4" fontId="0" fillId="13" borderId="0" xfId="0" applyNumberFormat="1" applyFill="1" applyBorder="1" applyAlignment="1"/>
    <xf numFmtId="0" fontId="0" fillId="10" borderId="0" xfId="0" applyFill="1" applyAlignment="1"/>
    <xf numFmtId="4" fontId="2" fillId="13" borderId="28" xfId="0" applyNumberFormat="1" applyFont="1" applyFill="1" applyBorder="1" applyAlignment="1"/>
    <xf numFmtId="0" fontId="0" fillId="12" borderId="0" xfId="0" applyFill="1" applyAlignment="1"/>
    <xf numFmtId="0" fontId="15" fillId="13" borderId="0" xfId="0" applyFont="1" applyFill="1" applyAlignment="1">
      <alignment horizontal="right" vertical="center"/>
    </xf>
    <xf numFmtId="0" fontId="17" fillId="0" borderId="0" xfId="0" applyFont="1" applyAlignment="1">
      <alignment horizontal="right"/>
    </xf>
    <xf numFmtId="4" fontId="13" fillId="13" borderId="0" xfId="0" applyNumberFormat="1" applyFont="1" applyFill="1" applyAlignment="1">
      <alignment horizontal="right"/>
    </xf>
    <xf numFmtId="40" fontId="2" fillId="13" borderId="28" xfId="0" applyNumberFormat="1" applyFont="1" applyFill="1" applyBorder="1" applyAlignment="1"/>
    <xf numFmtId="0" fontId="6" fillId="13" borderId="0" xfId="0" applyFont="1" applyFill="1" applyAlignment="1">
      <alignment horizontal="center" vertical="center"/>
    </xf>
    <xf numFmtId="0" fontId="0" fillId="13" borderId="0" xfId="0" applyFill="1" applyAlignment="1">
      <alignment horizontal="center" vertical="center"/>
    </xf>
    <xf numFmtId="0" fontId="3" fillId="13" borderId="0" xfId="0" applyFont="1" applyFill="1" applyAlignment="1">
      <alignment horizontal="left" vertical="center"/>
    </xf>
    <xf numFmtId="4" fontId="0" fillId="0" borderId="0" xfId="0" applyNumberFormat="1"/>
    <xf numFmtId="4" fontId="24" fillId="13" borderId="0" xfId="0" applyNumberFormat="1" applyFont="1" applyFill="1" applyAlignment="1">
      <alignment horizontal="right"/>
    </xf>
    <xf numFmtId="0" fontId="0" fillId="13" borderId="0" xfId="0" applyFill="1" applyAlignment="1">
      <alignment horizontal="center" vertical="center"/>
    </xf>
    <xf numFmtId="0" fontId="2" fillId="13" borderId="0" xfId="0" applyFont="1" applyFill="1" applyAlignment="1">
      <alignment horizontal="center" vertical="center"/>
    </xf>
    <xf numFmtId="0" fontId="2" fillId="11" borderId="0" xfId="0" applyFont="1" applyFill="1" applyAlignment="1"/>
    <xf numFmtId="0" fontId="2" fillId="13" borderId="0" xfId="0" applyFont="1" applyFill="1" applyAlignment="1"/>
    <xf numFmtId="4" fontId="2" fillId="13" borderId="59" xfId="0" applyNumberFormat="1" applyFont="1" applyFill="1" applyBorder="1" applyAlignment="1"/>
    <xf numFmtId="0" fontId="2" fillId="10" borderId="0" xfId="0" applyFont="1" applyFill="1" applyAlignment="1"/>
    <xf numFmtId="0" fontId="24" fillId="13" borderId="0" xfId="0" applyFont="1" applyFill="1" applyBorder="1" applyAlignment="1">
      <alignment horizontal="center"/>
    </xf>
    <xf numFmtId="4" fontId="2" fillId="13" borderId="0" xfId="0" applyNumberFormat="1" applyFont="1" applyFill="1" applyAlignment="1"/>
    <xf numFmtId="0" fontId="24" fillId="13" borderId="0" xfId="0" applyFont="1" applyFill="1" applyBorder="1" applyAlignment="1">
      <alignment horizontal="right"/>
    </xf>
    <xf numFmtId="0" fontId="2" fillId="12" borderId="0" xfId="0" applyFont="1" applyFill="1" applyAlignment="1"/>
    <xf numFmtId="4" fontId="2" fillId="13" borderId="0" xfId="0" applyNumberFormat="1" applyFont="1" applyFill="1" applyBorder="1" applyAlignment="1"/>
    <xf numFmtId="0" fontId="2" fillId="0" borderId="0" xfId="0" applyFont="1" applyAlignment="1"/>
    <xf numFmtId="0" fontId="15" fillId="13" borderId="0" xfId="0" applyFont="1" applyFill="1" applyAlignment="1">
      <alignment horizontal="center" vertical="center"/>
    </xf>
    <xf numFmtId="0" fontId="2" fillId="13" borderId="0" xfId="0" applyFont="1" applyFill="1"/>
    <xf numFmtId="165" fontId="2" fillId="15" borderId="61" xfId="0" applyNumberFormat="1" applyFont="1" applyFill="1" applyBorder="1"/>
    <xf numFmtId="0" fontId="14" fillId="15" borderId="0" xfId="0" applyFont="1" applyFill="1"/>
    <xf numFmtId="167" fontId="0" fillId="0" borderId="0" xfId="0" applyNumberFormat="1"/>
    <xf numFmtId="165" fontId="7" fillId="4" borderId="63" xfId="0" applyNumberFormat="1" applyFont="1" applyFill="1" applyBorder="1"/>
    <xf numFmtId="165" fontId="7" fillId="3" borderId="43" xfId="0" applyNumberFormat="1" applyFont="1" applyFill="1" applyBorder="1"/>
    <xf numFmtId="165" fontId="7" fillId="4" borderId="30" xfId="0" applyNumberFormat="1" applyFont="1" applyFill="1" applyBorder="1" applyAlignment="1">
      <alignment horizontal="center"/>
    </xf>
    <xf numFmtId="0" fontId="2" fillId="5" borderId="55" xfId="0" applyFont="1" applyFill="1" applyBorder="1" applyAlignment="1">
      <alignment horizontal="center" vertical="center" wrapText="1"/>
    </xf>
    <xf numFmtId="165" fontId="7" fillId="4" borderId="48" xfId="0" applyNumberFormat="1" applyFont="1" applyFill="1" applyBorder="1" applyAlignment="1">
      <alignment horizontal="left" indent="1"/>
    </xf>
    <xf numFmtId="165" fontId="8" fillId="0" borderId="54" xfId="0" applyNumberFormat="1" applyFont="1" applyBorder="1"/>
    <xf numFmtId="0" fontId="2" fillId="9" borderId="52" xfId="0" applyFont="1" applyFill="1" applyBorder="1" applyAlignment="1">
      <alignment horizontal="center" vertical="center" wrapText="1"/>
    </xf>
    <xf numFmtId="165" fontId="7" fillId="4" borderId="32" xfId="0" applyNumberFormat="1" applyFont="1" applyFill="1" applyBorder="1" applyAlignment="1">
      <alignment horizontal="left" indent="1"/>
    </xf>
    <xf numFmtId="165" fontId="8" fillId="0" borderId="56" xfId="0" applyNumberFormat="1" applyFont="1" applyBorder="1"/>
    <xf numFmtId="0" fontId="15" fillId="13" borderId="0" xfId="0" applyFont="1" applyFill="1" applyAlignment="1">
      <alignment horizontal="left" vertical="center"/>
    </xf>
    <xf numFmtId="4" fontId="0" fillId="13" borderId="68" xfId="0" applyNumberFormat="1" applyFill="1" applyBorder="1"/>
    <xf numFmtId="0" fontId="13" fillId="13" borderId="0" xfId="0" applyFont="1" applyFill="1"/>
    <xf numFmtId="4" fontId="6" fillId="13" borderId="0" xfId="0" applyNumberFormat="1" applyFont="1" applyFill="1" applyAlignment="1">
      <alignment horizontal="left" vertical="center"/>
    </xf>
    <xf numFmtId="0" fontId="13" fillId="13" borderId="0" xfId="0" applyFont="1" applyFill="1" applyAlignment="1">
      <alignment vertical="top"/>
    </xf>
    <xf numFmtId="0" fontId="13" fillId="13" borderId="0" xfId="0" applyFont="1" applyFill="1" applyBorder="1" applyAlignment="1">
      <alignment horizontal="left" vertical="top"/>
    </xf>
    <xf numFmtId="0" fontId="2" fillId="9" borderId="69" xfId="0" applyFont="1" applyFill="1" applyBorder="1" applyAlignment="1">
      <alignment horizontal="center" vertical="center" wrapText="1"/>
    </xf>
    <xf numFmtId="0" fontId="3" fillId="13" borderId="0" xfId="0" applyFont="1" applyFill="1" applyAlignment="1">
      <alignment horizontal="center" vertical="center"/>
    </xf>
    <xf numFmtId="0" fontId="0" fillId="13" borderId="0" xfId="0" applyFill="1" applyAlignment="1">
      <alignment horizontal="center" vertical="center"/>
    </xf>
    <xf numFmtId="0" fontId="3" fillId="0" borderId="0" xfId="0" applyFont="1" applyFill="1"/>
    <xf numFmtId="0" fontId="1" fillId="0" borderId="0" xfId="0" applyFont="1" applyFill="1"/>
    <xf numFmtId="0" fontId="22" fillId="0" borderId="0" xfId="0" applyFont="1" applyFill="1" applyBorder="1" applyAlignment="1">
      <alignment horizontal="left"/>
    </xf>
    <xf numFmtId="2" fontId="6" fillId="0" borderId="0" xfId="0" applyNumberFormat="1" applyFont="1" applyBorder="1" applyAlignment="1">
      <alignment horizontal="left"/>
    </xf>
    <xf numFmtId="2" fontId="0" fillId="0" borderId="0" xfId="0" applyNumberFormat="1" applyFill="1"/>
    <xf numFmtId="0" fontId="2" fillId="9" borderId="28" xfId="0" applyFont="1" applyFill="1" applyBorder="1" applyAlignment="1">
      <alignment horizontal="center" vertical="center" wrapText="1"/>
    </xf>
    <xf numFmtId="0" fontId="2" fillId="0" borderId="70" xfId="0" applyFont="1" applyFill="1" applyBorder="1" applyAlignment="1">
      <alignment horizontal="right"/>
    </xf>
    <xf numFmtId="0" fontId="2" fillId="2" borderId="9" xfId="0" applyFont="1" applyFill="1" applyBorder="1" applyAlignment="1">
      <alignment horizontal="center" vertical="center" wrapText="1"/>
    </xf>
    <xf numFmtId="0" fontId="2" fillId="2" borderId="69" xfId="0" applyFont="1" applyFill="1" applyBorder="1" applyAlignment="1">
      <alignment horizontal="center" vertical="center" wrapText="1"/>
    </xf>
    <xf numFmtId="165" fontId="7" fillId="4" borderId="38" xfId="0" applyNumberFormat="1" applyFont="1" applyFill="1" applyBorder="1" applyAlignment="1">
      <alignment horizontal="left" indent="1"/>
    </xf>
    <xf numFmtId="165" fontId="8" fillId="0" borderId="47" xfId="0" applyNumberFormat="1" applyFont="1" applyBorder="1"/>
    <xf numFmtId="165" fontId="8" fillId="0" borderId="71" xfId="0" applyNumberFormat="1" applyFont="1" applyBorder="1"/>
    <xf numFmtId="164" fontId="8" fillId="0" borderId="4" xfId="0" applyNumberFormat="1" applyFont="1" applyBorder="1"/>
    <xf numFmtId="0" fontId="26" fillId="16" borderId="33" xfId="0" applyFont="1" applyFill="1" applyBorder="1" applyAlignment="1">
      <alignment horizontal="left"/>
    </xf>
    <xf numFmtId="0" fontId="6" fillId="16" borderId="0" xfId="0" applyFont="1" applyFill="1" applyAlignment="1">
      <alignment horizontal="left"/>
    </xf>
    <xf numFmtId="0" fontId="26" fillId="0" borderId="33" xfId="0" applyFont="1" applyFill="1" applyBorder="1" applyAlignment="1">
      <alignment horizontal="left"/>
    </xf>
    <xf numFmtId="0" fontId="1" fillId="0" borderId="0" xfId="0" applyFont="1" applyFill="1" applyAlignment="1">
      <alignment horizontal="left"/>
    </xf>
    <xf numFmtId="0" fontId="27" fillId="0" borderId="0" xfId="0" applyFont="1" applyFill="1" applyAlignment="1">
      <alignment horizontal="right"/>
    </xf>
    <xf numFmtId="0" fontId="0" fillId="13" borderId="0" xfId="0" applyFill="1" applyAlignment="1">
      <alignment horizontal="center" vertical="center"/>
    </xf>
    <xf numFmtId="0" fontId="15" fillId="17" borderId="0" xfId="0" applyFont="1" applyFill="1" applyAlignment="1">
      <alignment horizontal="right" vertical="center" wrapText="1"/>
    </xf>
    <xf numFmtId="0" fontId="15" fillId="17" borderId="0" xfId="0" applyFont="1" applyFill="1" applyAlignment="1">
      <alignment horizontal="right" vertical="center"/>
    </xf>
    <xf numFmtId="4" fontId="0" fillId="17" borderId="59" xfId="0" applyNumberFormat="1" applyFill="1" applyBorder="1"/>
    <xf numFmtId="4" fontId="0" fillId="17" borderId="60" xfId="0" applyNumberFormat="1" applyFill="1" applyBorder="1"/>
    <xf numFmtId="4" fontId="2" fillId="17" borderId="60" xfId="0" applyNumberFormat="1" applyFont="1" applyFill="1" applyBorder="1"/>
    <xf numFmtId="4" fontId="2" fillId="17" borderId="0" xfId="0" applyNumberFormat="1" applyFont="1" applyFill="1" applyAlignment="1">
      <alignment horizontal="right"/>
    </xf>
    <xf numFmtId="0" fontId="15" fillId="17" borderId="0" xfId="0" applyFont="1" applyFill="1" applyAlignment="1">
      <alignment horizontal="center" vertical="center"/>
    </xf>
    <xf numFmtId="4" fontId="0" fillId="17" borderId="0" xfId="0" applyNumberFormat="1" applyFill="1"/>
    <xf numFmtId="4" fontId="0" fillId="17" borderId="68" xfId="0" applyNumberFormat="1" applyFill="1" applyBorder="1"/>
    <xf numFmtId="0" fontId="21" fillId="0" borderId="45" xfId="0" applyFont="1" applyBorder="1" applyAlignment="1">
      <alignment horizontal="center" textRotation="45" wrapText="1"/>
    </xf>
    <xf numFmtId="0" fontId="21" fillId="0" borderId="0" xfId="0" applyFont="1" applyAlignment="1">
      <alignment horizontal="center" textRotation="45" wrapText="1"/>
    </xf>
    <xf numFmtId="0" fontId="21" fillId="0" borderId="46" xfId="0" applyFont="1" applyBorder="1" applyAlignment="1">
      <alignment horizontal="center" textRotation="45" wrapText="1"/>
    </xf>
    <xf numFmtId="0" fontId="17" fillId="0" borderId="0" xfId="0" applyFont="1" applyFill="1"/>
    <xf numFmtId="0" fontId="28" fillId="0" borderId="0" xfId="0" applyFont="1" applyFill="1" applyAlignment="1">
      <alignment horizontal="right"/>
    </xf>
    <xf numFmtId="0" fontId="17" fillId="0" borderId="0" xfId="0" applyFont="1" applyFill="1" applyAlignment="1">
      <alignment horizontal="left"/>
    </xf>
    <xf numFmtId="0" fontId="17" fillId="0" borderId="0" xfId="0" applyFont="1"/>
    <xf numFmtId="0" fontId="8" fillId="13" borderId="0" xfId="0" applyFont="1" applyFill="1" applyAlignment="1">
      <alignment horizontal="left" vertical="center"/>
    </xf>
    <xf numFmtId="0" fontId="8" fillId="13" borderId="0" xfId="0" applyFont="1" applyFill="1" applyAlignment="1">
      <alignment horizontal="center" vertical="center"/>
    </xf>
    <xf numFmtId="0" fontId="0" fillId="0" borderId="0" xfId="0" applyBorder="1" applyAlignment="1"/>
    <xf numFmtId="0" fontId="33" fillId="0" borderId="0" xfId="0" applyFont="1"/>
    <xf numFmtId="0" fontId="33" fillId="19" borderId="35" xfId="0" applyFont="1" applyFill="1" applyBorder="1"/>
    <xf numFmtId="0" fontId="34" fillId="0" borderId="0" xfId="0" applyFont="1"/>
    <xf numFmtId="4" fontId="33" fillId="18" borderId="35" xfId="0" applyNumberFormat="1" applyFont="1" applyFill="1" applyBorder="1"/>
    <xf numFmtId="4" fontId="33" fillId="18" borderId="36" xfId="0" applyNumberFormat="1" applyFont="1" applyFill="1" applyBorder="1"/>
    <xf numFmtId="4" fontId="33" fillId="18" borderId="37" xfId="0" applyNumberFormat="1" applyFont="1" applyFill="1" applyBorder="1"/>
    <xf numFmtId="4" fontId="33" fillId="19" borderId="35" xfId="0" applyNumberFormat="1" applyFont="1" applyFill="1" applyBorder="1"/>
    <xf numFmtId="4" fontId="33" fillId="19" borderId="36" xfId="0" applyNumberFormat="1" applyFont="1" applyFill="1" applyBorder="1"/>
    <xf numFmtId="4" fontId="33" fillId="19" borderId="37" xfId="0" applyNumberFormat="1" applyFont="1" applyFill="1" applyBorder="1"/>
    <xf numFmtId="0" fontId="33" fillId="0" borderId="0" xfId="0" applyFont="1" applyAlignment="1">
      <alignment horizontal="right"/>
    </xf>
    <xf numFmtId="0" fontId="35" fillId="0" borderId="0" xfId="0" applyFont="1" applyAlignment="1">
      <alignment horizontal="right"/>
    </xf>
    <xf numFmtId="0" fontId="2" fillId="0" borderId="0" xfId="0" applyFont="1" applyFill="1" applyBorder="1" applyAlignment="1">
      <alignment horizontal="right"/>
    </xf>
    <xf numFmtId="0" fontId="0" fillId="0" borderId="0" xfId="0" applyFill="1" applyBorder="1" applyAlignment="1"/>
    <xf numFmtId="165" fontId="7" fillId="0" borderId="0" xfId="0" applyNumberFormat="1" applyFont="1" applyFill="1" applyBorder="1"/>
    <xf numFmtId="0" fontId="36" fillId="0" borderId="0" xfId="0" applyFont="1" applyAlignment="1">
      <alignment horizontal="center"/>
    </xf>
    <xf numFmtId="0" fontId="37" fillId="0" borderId="0" xfId="0" applyFont="1" applyBorder="1" applyAlignment="1">
      <alignment horizontal="center"/>
    </xf>
    <xf numFmtId="0" fontId="37" fillId="0" borderId="0" xfId="0" applyFont="1" applyAlignment="1">
      <alignment horizontal="center"/>
    </xf>
    <xf numFmtId="0" fontId="2" fillId="20" borderId="0" xfId="0" applyFont="1" applyFill="1" applyBorder="1"/>
    <xf numFmtId="0" fontId="0" fillId="20" borderId="0" xfId="0" applyFill="1" applyBorder="1"/>
    <xf numFmtId="0" fontId="1" fillId="20" borderId="0" xfId="0" applyFont="1" applyFill="1" applyBorder="1"/>
    <xf numFmtId="0" fontId="2" fillId="20" borderId="0" xfId="0" applyFont="1" applyFill="1" applyBorder="1" applyAlignment="1">
      <alignment horizontal="right"/>
    </xf>
    <xf numFmtId="0" fontId="33" fillId="0" borderId="0" xfId="0" applyFont="1" applyFill="1" applyBorder="1" applyAlignment="1">
      <alignment horizontal="right"/>
    </xf>
    <xf numFmtId="4" fontId="2" fillId="0" borderId="7" xfId="0" applyNumberFormat="1" applyFont="1" applyBorder="1" applyAlignment="1"/>
    <xf numFmtId="0" fontId="36" fillId="0" borderId="0" xfId="0" applyFont="1" applyBorder="1" applyAlignment="1">
      <alignment horizontal="center" vertical="top" wrapText="1"/>
    </xf>
    <xf numFmtId="0" fontId="0" fillId="0" borderId="0" xfId="0" applyFill="1" applyBorder="1"/>
    <xf numFmtId="0" fontId="19" fillId="0" borderId="0" xfId="0" applyFont="1" applyFill="1"/>
    <xf numFmtId="0" fontId="18" fillId="0" borderId="0" xfId="0" applyFont="1" applyFill="1"/>
    <xf numFmtId="4" fontId="33" fillId="0" borderId="35" xfId="0" applyNumberFormat="1" applyFont="1" applyFill="1" applyBorder="1"/>
    <xf numFmtId="0" fontId="33" fillId="0" borderId="0" xfId="0" applyFont="1" applyFill="1" applyAlignment="1">
      <alignment horizontal="right"/>
    </xf>
    <xf numFmtId="0" fontId="35" fillId="0" borderId="0" xfId="0" applyFont="1" applyFill="1" applyAlignment="1">
      <alignment horizontal="right"/>
    </xf>
    <xf numFmtId="4" fontId="33" fillId="0" borderId="36" xfId="0" applyNumberFormat="1" applyFont="1" applyFill="1" applyBorder="1"/>
    <xf numFmtId="4" fontId="33" fillId="0" borderId="37" xfId="0" applyNumberFormat="1" applyFont="1" applyFill="1" applyBorder="1"/>
    <xf numFmtId="4" fontId="1" fillId="14" borderId="7" xfId="0" applyNumberFormat="1" applyFont="1" applyFill="1" applyBorder="1"/>
    <xf numFmtId="4" fontId="1" fillId="0" borderId="7" xfId="0" applyNumberFormat="1" applyFont="1" applyFill="1" applyBorder="1"/>
    <xf numFmtId="4" fontId="2" fillId="14" borderId="7" xfId="0" applyNumberFormat="1" applyFont="1" applyFill="1" applyBorder="1"/>
    <xf numFmtId="0" fontId="0" fillId="0" borderId="7" xfId="0" applyBorder="1"/>
    <xf numFmtId="4" fontId="0" fillId="0" borderId="7" xfId="0" applyNumberFormat="1" applyBorder="1"/>
    <xf numFmtId="4" fontId="1" fillId="4" borderId="7" xfId="0" applyNumberFormat="1" applyFont="1" applyFill="1" applyBorder="1"/>
    <xf numFmtId="4" fontId="0" fillId="18" borderId="7" xfId="0" applyNumberFormat="1" applyFill="1" applyBorder="1" applyAlignment="1"/>
    <xf numFmtId="4" fontId="0" fillId="0" borderId="7" xfId="0" applyNumberFormat="1" applyBorder="1" applyAlignment="1"/>
    <xf numFmtId="4" fontId="0" fillId="19" borderId="7" xfId="0" applyNumberFormat="1" applyFill="1" applyBorder="1" applyAlignment="1"/>
    <xf numFmtId="0" fontId="0" fillId="0" borderId="0" xfId="0" applyAlignment="1">
      <alignment horizontal="center" vertical="top" wrapText="1"/>
    </xf>
    <xf numFmtId="165" fontId="8" fillId="0" borderId="26" xfId="0" applyNumberFormat="1" applyFont="1" applyFill="1" applyBorder="1"/>
    <xf numFmtId="0" fontId="2" fillId="5" borderId="70" xfId="0" applyFont="1" applyFill="1" applyBorder="1" applyAlignment="1">
      <alignment horizontal="center" vertical="center"/>
    </xf>
    <xf numFmtId="0" fontId="0" fillId="0" borderId="0" xfId="0" applyFill="1" applyAlignment="1">
      <alignment horizontal="center"/>
    </xf>
    <xf numFmtId="0" fontId="1" fillId="21" borderId="70" xfId="0" applyFont="1" applyFill="1" applyBorder="1" applyAlignment="1">
      <alignment horizontal="center"/>
    </xf>
    <xf numFmtId="4" fontId="33" fillId="0" borderId="0" xfId="0" applyNumberFormat="1" applyFont="1" applyFill="1" applyBorder="1"/>
    <xf numFmtId="0" fontId="31" fillId="0" borderId="0" xfId="0" applyFont="1" applyFill="1" applyBorder="1" applyAlignment="1">
      <alignment horizontal="center"/>
    </xf>
    <xf numFmtId="4" fontId="33" fillId="0" borderId="78" xfId="0" applyNumberFormat="1" applyFont="1" applyFill="1" applyBorder="1"/>
    <xf numFmtId="4" fontId="33" fillId="0" borderId="76" xfId="0" applyNumberFormat="1" applyFont="1" applyFill="1" applyBorder="1"/>
    <xf numFmtId="4" fontId="33" fillId="0" borderId="79" xfId="0" applyNumberFormat="1" applyFont="1" applyFill="1" applyBorder="1"/>
    <xf numFmtId="0" fontId="0" fillId="0" borderId="0" xfId="0" applyAlignment="1">
      <alignment horizontal="center" vertical="top" wrapText="1"/>
    </xf>
    <xf numFmtId="4" fontId="3" fillId="0" borderId="33" xfId="0" applyNumberFormat="1" applyFont="1" applyFill="1" applyBorder="1" applyAlignment="1">
      <alignment horizontal="left" indent="1"/>
    </xf>
    <xf numFmtId="0" fontId="3" fillId="0" borderId="33" xfId="0" applyFont="1" applyBorder="1" applyAlignment="1">
      <alignment horizontal="left" indent="1"/>
    </xf>
    <xf numFmtId="0" fontId="2" fillId="4" borderId="42" xfId="0" applyFont="1" applyFill="1" applyBorder="1" applyAlignment="1">
      <alignment horizontal="right"/>
    </xf>
    <xf numFmtId="165" fontId="8" fillId="0" borderId="82" xfId="0" applyNumberFormat="1" applyFont="1" applyFill="1" applyBorder="1"/>
    <xf numFmtId="0" fontId="21" fillId="0" borderId="1" xfId="0" applyFont="1" applyBorder="1" applyAlignment="1">
      <alignment horizontal="center" textRotation="45" wrapText="1"/>
    </xf>
    <xf numFmtId="0" fontId="21" fillId="0" borderId="26" xfId="0" applyFont="1" applyBorder="1" applyAlignment="1">
      <alignment horizontal="center" textRotation="45" wrapText="1"/>
    </xf>
    <xf numFmtId="0" fontId="21" fillId="0" borderId="54" xfId="0" applyFont="1" applyBorder="1" applyAlignment="1">
      <alignment horizontal="center" textRotation="45" wrapText="1"/>
    </xf>
    <xf numFmtId="0" fontId="2" fillId="0" borderId="0" xfId="0" applyFont="1" applyAlignment="1">
      <alignment wrapText="1"/>
    </xf>
    <xf numFmtId="0" fontId="2" fillId="4" borderId="10" xfId="0" applyFont="1" applyFill="1" applyBorder="1" applyAlignment="1">
      <alignment horizontal="left" vertical="center" wrapText="1"/>
    </xf>
    <xf numFmtId="0" fontId="2" fillId="21" borderId="70" xfId="0" applyFont="1" applyFill="1" applyBorder="1" applyAlignment="1">
      <alignment horizontal="center" vertical="center"/>
    </xf>
    <xf numFmtId="165" fontId="8" fillId="0" borderId="85" xfId="0" applyNumberFormat="1" applyFont="1" applyFill="1" applyBorder="1"/>
    <xf numFmtId="165" fontId="8" fillId="0" borderId="86" xfId="0" applyNumberFormat="1" applyFont="1" applyFill="1" applyBorder="1"/>
    <xf numFmtId="165" fontId="8" fillId="0" borderId="87" xfId="0" applyNumberFormat="1" applyFont="1" applyFill="1" applyBorder="1"/>
    <xf numFmtId="0" fontId="17" fillId="0" borderId="0" xfId="0" applyFont="1" applyAlignment="1">
      <alignment vertical="top" wrapText="1"/>
    </xf>
    <xf numFmtId="0" fontId="15" fillId="4" borderId="30" xfId="0" applyFont="1" applyFill="1" applyBorder="1" applyAlignment="1">
      <alignment horizontal="center" vertical="center"/>
    </xf>
    <xf numFmtId="0" fontId="0" fillId="13" borderId="0" xfId="0" applyFill="1" applyAlignment="1">
      <alignment horizontal="center" vertical="center"/>
    </xf>
    <xf numFmtId="165" fontId="7" fillId="4" borderId="7" xfId="0" applyNumberFormat="1" applyFont="1" applyFill="1" applyBorder="1" applyAlignment="1">
      <alignment horizontal="center"/>
    </xf>
    <xf numFmtId="0" fontId="2" fillId="4" borderId="70" xfId="0" applyFont="1" applyFill="1" applyBorder="1" applyAlignment="1"/>
    <xf numFmtId="4" fontId="0" fillId="13" borderId="0" xfId="0" applyNumberFormat="1" applyFill="1" applyBorder="1"/>
    <xf numFmtId="4" fontId="2" fillId="13" borderId="0" xfId="0" applyNumberFormat="1" applyFont="1" applyFill="1" applyBorder="1"/>
    <xf numFmtId="165" fontId="2" fillId="15" borderId="0" xfId="0" applyNumberFormat="1" applyFont="1" applyFill="1" applyBorder="1"/>
    <xf numFmtId="40" fontId="2" fillId="13" borderId="0" xfId="0" applyNumberFormat="1" applyFont="1" applyFill="1" applyBorder="1" applyAlignment="1"/>
    <xf numFmtId="4" fontId="1" fillId="14" borderId="0" xfId="0" applyNumberFormat="1" applyFont="1" applyFill="1" applyBorder="1"/>
    <xf numFmtId="4" fontId="2" fillId="14" borderId="0" xfId="0" applyNumberFormat="1" applyFont="1" applyFill="1" applyBorder="1"/>
    <xf numFmtId="4" fontId="1" fillId="0" borderId="0" xfId="0" applyNumberFormat="1" applyFont="1" applyFill="1" applyBorder="1"/>
    <xf numFmtId="0" fontId="3" fillId="0" borderId="0" xfId="0" applyFont="1" applyBorder="1" applyAlignment="1">
      <alignment horizontal="left" indent="1"/>
    </xf>
    <xf numFmtId="165" fontId="7" fillId="4" borderId="1" xfId="0" applyNumberFormat="1" applyFont="1" applyFill="1" applyBorder="1" applyAlignment="1">
      <alignment horizontal="center"/>
    </xf>
    <xf numFmtId="165" fontId="8" fillId="0" borderId="81" xfId="0" applyNumberFormat="1" applyFont="1" applyFill="1" applyBorder="1"/>
    <xf numFmtId="165" fontId="8" fillId="0" borderId="88" xfId="0" applyNumberFormat="1" applyFont="1" applyFill="1" applyBorder="1"/>
    <xf numFmtId="0" fontId="8" fillId="13" borderId="0" xfId="0" applyFont="1" applyFill="1" applyAlignment="1">
      <alignment vertical="center"/>
    </xf>
    <xf numFmtId="0" fontId="8" fillId="0" borderId="0" xfId="0" applyFont="1" applyFill="1" applyAlignment="1">
      <alignment vertical="center"/>
    </xf>
    <xf numFmtId="0" fontId="3" fillId="13" borderId="0" xfId="0" applyFont="1" applyFill="1" applyAlignment="1">
      <alignment vertical="center"/>
    </xf>
    <xf numFmtId="0" fontId="0" fillId="13" borderId="0" xfId="0" applyFill="1" applyAlignment="1">
      <alignment vertical="center"/>
    </xf>
    <xf numFmtId="0" fontId="2" fillId="9" borderId="10" xfId="0" applyFont="1" applyFill="1" applyBorder="1" applyAlignment="1">
      <alignment horizontal="center" vertical="center" wrapText="1"/>
    </xf>
    <xf numFmtId="0" fontId="2" fillId="4" borderId="42" xfId="0" applyFont="1" applyFill="1" applyBorder="1" applyAlignment="1">
      <alignment horizontal="right"/>
    </xf>
    <xf numFmtId="0" fontId="0" fillId="0" borderId="43" xfId="0" applyBorder="1" applyAlignment="1"/>
    <xf numFmtId="0" fontId="2" fillId="4" borderId="38" xfId="0" applyFont="1" applyFill="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2" fillId="10" borderId="38" xfId="0" applyFont="1" applyFill="1" applyBorder="1" applyAlignment="1">
      <alignment horizontal="center" vertical="center"/>
    </xf>
    <xf numFmtId="0" fontId="0" fillId="10" borderId="34" xfId="0" applyFill="1" applyBorder="1" applyAlignment="1">
      <alignment horizontal="center" vertical="center"/>
    </xf>
    <xf numFmtId="0" fontId="2" fillId="4" borderId="44"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30" xfId="0" applyFill="1" applyBorder="1" applyAlignment="1">
      <alignment horizontal="center" vertical="center"/>
    </xf>
    <xf numFmtId="0" fontId="2" fillId="4" borderId="67" xfId="0" applyFont="1" applyFill="1" applyBorder="1" applyAlignment="1">
      <alignment horizontal="center" vertical="center" wrapText="1"/>
    </xf>
    <xf numFmtId="0" fontId="0" fillId="0" borderId="62" xfId="0" applyBorder="1" applyAlignment="1">
      <alignment horizontal="center" vertical="center" wrapText="1"/>
    </xf>
    <xf numFmtId="166" fontId="38" fillId="0" borderId="39" xfId="0" applyNumberFormat="1" applyFont="1" applyBorder="1" applyAlignment="1">
      <alignment horizontal="center" textRotation="15" wrapText="1"/>
    </xf>
    <xf numFmtId="0" fontId="15" fillId="0" borderId="40" xfId="0" applyFont="1" applyBorder="1" applyAlignment="1">
      <alignment horizontal="center" textRotation="15" wrapText="1"/>
    </xf>
    <xf numFmtId="0" fontId="15" fillId="0" borderId="41" xfId="0" applyFont="1" applyBorder="1" applyAlignment="1">
      <alignment horizontal="center" textRotation="15" wrapText="1"/>
    </xf>
    <xf numFmtId="0" fontId="15" fillId="0" borderId="45" xfId="0" applyFont="1" applyBorder="1" applyAlignment="1">
      <alignment horizontal="center" textRotation="15" wrapText="1"/>
    </xf>
    <xf numFmtId="0" fontId="15" fillId="0" borderId="0" xfId="0" applyFont="1" applyAlignment="1">
      <alignment horizontal="center" textRotation="15" wrapText="1"/>
    </xf>
    <xf numFmtId="0" fontId="15" fillId="0" borderId="46" xfId="0" applyFont="1" applyBorder="1" applyAlignment="1">
      <alignment horizontal="center" textRotation="15" wrapText="1"/>
    </xf>
    <xf numFmtId="166" fontId="38" fillId="0" borderId="80" xfId="0" applyNumberFormat="1" applyFont="1" applyBorder="1" applyAlignment="1">
      <alignment horizontal="center" textRotation="15" wrapText="1"/>
    </xf>
    <xf numFmtId="0" fontId="15" fillId="0" borderId="83" xfId="0" applyFont="1" applyBorder="1" applyAlignment="1">
      <alignment horizontal="center" textRotation="15" wrapText="1"/>
    </xf>
    <xf numFmtId="0" fontId="15" fillId="0" borderId="81" xfId="0" applyFont="1" applyBorder="1" applyAlignment="1">
      <alignment horizontal="center" textRotation="15" wrapText="1"/>
    </xf>
    <xf numFmtId="0" fontId="15" fillId="0" borderId="0" xfId="0" applyFont="1" applyBorder="1" applyAlignment="1">
      <alignment horizontal="center" textRotation="15" wrapText="1"/>
    </xf>
    <xf numFmtId="0" fontId="15" fillId="0" borderId="84" xfId="0" applyFont="1" applyBorder="1" applyAlignment="1">
      <alignment horizontal="center" textRotation="15" wrapText="1"/>
    </xf>
    <xf numFmtId="0" fontId="4" fillId="0" borderId="33" xfId="0" applyFont="1" applyFill="1" applyBorder="1" applyAlignment="1">
      <alignment horizontal="left"/>
    </xf>
    <xf numFmtId="0" fontId="4" fillId="0" borderId="33" xfId="0" applyFont="1" applyBorder="1" applyAlignment="1">
      <alignment horizontal="left"/>
    </xf>
    <xf numFmtId="0" fontId="2" fillId="4" borderId="65" xfId="0" applyFont="1" applyFill="1" applyBorder="1" applyAlignment="1">
      <alignment horizontal="center" vertical="center" wrapText="1"/>
    </xf>
    <xf numFmtId="0" fontId="0" fillId="0" borderId="66" xfId="0" applyBorder="1" applyAlignment="1">
      <alignment horizontal="center" vertical="center" wrapText="1"/>
    </xf>
    <xf numFmtId="0" fontId="2" fillId="6" borderId="38" xfId="0" applyFont="1" applyFill="1" applyBorder="1" applyAlignment="1">
      <alignment horizontal="center" vertical="center"/>
    </xf>
    <xf numFmtId="0" fontId="1" fillId="0" borderId="30" xfId="0" applyFont="1" applyBorder="1" applyAlignment="1">
      <alignment horizontal="center" vertical="center"/>
    </xf>
    <xf numFmtId="0" fontId="0" fillId="0" borderId="64" xfId="0" applyBorder="1" applyAlignment="1">
      <alignment horizontal="center" vertical="center"/>
    </xf>
    <xf numFmtId="0" fontId="1" fillId="0" borderId="34" xfId="0" applyFont="1" applyBorder="1" applyAlignment="1">
      <alignment horizontal="center" vertical="center"/>
    </xf>
    <xf numFmtId="0" fontId="15" fillId="4" borderId="38" xfId="0" applyFont="1" applyFill="1" applyBorder="1" applyAlignment="1">
      <alignment horizontal="center" vertical="center"/>
    </xf>
    <xf numFmtId="0" fontId="33" fillId="18" borderId="35" xfId="0" applyFont="1" applyFill="1" applyBorder="1" applyAlignment="1">
      <alignment horizontal="right" indent="1"/>
    </xf>
    <xf numFmtId="0" fontId="33" fillId="18" borderId="51" xfId="0" applyFont="1" applyFill="1" applyBorder="1" applyAlignment="1">
      <alignment horizontal="right" indent="1"/>
    </xf>
    <xf numFmtId="0" fontId="33" fillId="19" borderId="35" xfId="0" applyFont="1" applyFill="1" applyBorder="1" applyAlignment="1">
      <alignment horizontal="right" indent="1"/>
    </xf>
    <xf numFmtId="0" fontId="33" fillId="19" borderId="51" xfId="0" applyFont="1" applyFill="1" applyBorder="1" applyAlignment="1">
      <alignment horizontal="right" indent="1"/>
    </xf>
    <xf numFmtId="16" fontId="33" fillId="19" borderId="51" xfId="0" applyNumberFormat="1" applyFont="1" applyFill="1" applyBorder="1" applyAlignment="1"/>
    <xf numFmtId="0" fontId="0" fillId="0" borderId="72" xfId="0" applyBorder="1" applyAlignment="1"/>
    <xf numFmtId="0" fontId="1" fillId="0" borderId="45" xfId="0" applyFont="1" applyBorder="1" applyAlignment="1">
      <alignment horizontal="left" textRotation="90" wrapText="1"/>
    </xf>
    <xf numFmtId="0" fontId="0" fillId="0" borderId="45" xfId="0" applyBorder="1" applyAlignment="1">
      <alignment horizontal="left" textRotation="90" wrapText="1"/>
    </xf>
    <xf numFmtId="0" fontId="0" fillId="0" borderId="45" xfId="0" applyBorder="1" applyAlignment="1">
      <alignment horizontal="left" wrapText="1"/>
    </xf>
    <xf numFmtId="0" fontId="36" fillId="0" borderId="0" xfId="0" applyFont="1" applyBorder="1" applyAlignment="1">
      <alignment horizontal="center" wrapText="1"/>
    </xf>
    <xf numFmtId="0" fontId="37" fillId="0" borderId="0" xfId="0" applyFont="1" applyAlignment="1">
      <alignment horizontal="center" wrapText="1"/>
    </xf>
    <xf numFmtId="0" fontId="33" fillId="18" borderId="51" xfId="0" applyFont="1" applyFill="1" applyBorder="1" applyAlignment="1"/>
    <xf numFmtId="0" fontId="31" fillId="18" borderId="35" xfId="0" applyFont="1" applyFill="1" applyBorder="1" applyAlignment="1">
      <alignment horizontal="center"/>
    </xf>
    <xf numFmtId="0" fontId="32" fillId="18" borderId="35" xfId="0" applyFont="1" applyFill="1" applyBorder="1" applyAlignment="1">
      <alignment horizontal="center"/>
    </xf>
    <xf numFmtId="0" fontId="31" fillId="19" borderId="35" xfId="0" applyFont="1" applyFill="1" applyBorder="1" applyAlignment="1">
      <alignment horizontal="center"/>
    </xf>
    <xf numFmtId="0" fontId="32" fillId="19" borderId="35" xfId="0" applyFont="1" applyFill="1" applyBorder="1" applyAlignment="1">
      <alignment horizontal="center"/>
    </xf>
    <xf numFmtId="0" fontId="0" fillId="0" borderId="0" xfId="0" applyAlignment="1">
      <alignment horizontal="center"/>
    </xf>
    <xf numFmtId="0" fontId="17" fillId="0" borderId="0" xfId="0" applyFont="1" applyFill="1" applyBorder="1" applyAlignment="1">
      <alignment vertical="top" wrapText="1"/>
    </xf>
    <xf numFmtId="0" fontId="17" fillId="0" borderId="0" xfId="0" applyFont="1" applyAlignment="1">
      <alignment vertical="top" wrapText="1"/>
    </xf>
    <xf numFmtId="4" fontId="3" fillId="8" borderId="0" xfId="0" applyNumberFormat="1" applyFont="1" applyFill="1" applyAlignment="1">
      <alignment horizontal="left"/>
    </xf>
    <xf numFmtId="0" fontId="3" fillId="8" borderId="0" xfId="0" applyFont="1" applyFill="1" applyAlignment="1">
      <alignment horizontal="left"/>
    </xf>
    <xf numFmtId="0" fontId="0" fillId="8" borderId="0" xfId="0" applyFill="1" applyAlignment="1"/>
    <xf numFmtId="0" fontId="15" fillId="6" borderId="38" xfId="0" applyFont="1" applyFill="1" applyBorder="1" applyAlignment="1">
      <alignment horizontal="center" vertical="center"/>
    </xf>
    <xf numFmtId="0" fontId="0" fillId="0" borderId="30" xfId="0" applyBorder="1" applyAlignment="1">
      <alignment horizontal="center"/>
    </xf>
    <xf numFmtId="0" fontId="15" fillId="7" borderId="38"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4" xfId="0" applyFont="1" applyFill="1" applyBorder="1" applyAlignment="1">
      <alignment horizontal="center" vertical="center"/>
    </xf>
    <xf numFmtId="0" fontId="2" fillId="20" borderId="0" xfId="0" applyFont="1" applyFill="1" applyBorder="1" applyAlignment="1">
      <alignment horizontal="right"/>
    </xf>
    <xf numFmtId="0" fontId="36" fillId="0" borderId="0" xfId="0" applyFont="1" applyBorder="1" applyAlignment="1">
      <alignment horizontal="center" vertical="top" wrapText="1"/>
    </xf>
    <xf numFmtId="0" fontId="0" fillId="0" borderId="0" xfId="0" applyAlignment="1">
      <alignment horizontal="center" vertical="top" wrapText="1"/>
    </xf>
    <xf numFmtId="0" fontId="33" fillId="0" borderId="51" xfId="0" applyFont="1" applyFill="1" applyBorder="1" applyAlignment="1"/>
    <xf numFmtId="0" fontId="33" fillId="0" borderId="72" xfId="0" applyFont="1" applyFill="1" applyBorder="1" applyAlignment="1"/>
    <xf numFmtId="16" fontId="33" fillId="0" borderId="75" xfId="0" applyNumberFormat="1" applyFont="1" applyFill="1" applyBorder="1" applyAlignment="1"/>
    <xf numFmtId="16" fontId="33" fillId="0" borderId="72" xfId="0" applyNumberFormat="1" applyFont="1" applyFill="1" applyBorder="1" applyAlignment="1"/>
    <xf numFmtId="0" fontId="33" fillId="0" borderId="51" xfId="0" applyFont="1" applyFill="1" applyBorder="1" applyAlignment="1">
      <alignment horizontal="right" indent="1"/>
    </xf>
    <xf numFmtId="0" fontId="33" fillId="0" borderId="74" xfId="0" applyFont="1" applyFill="1" applyBorder="1" applyAlignment="1">
      <alignment horizontal="right" indent="1"/>
    </xf>
    <xf numFmtId="0" fontId="33" fillId="0" borderId="75" xfId="0" applyFont="1" applyFill="1" applyBorder="1" applyAlignment="1">
      <alignment horizontal="right" indent="1"/>
    </xf>
    <xf numFmtId="0" fontId="31" fillId="0" borderId="51" xfId="0" applyFont="1" applyFill="1" applyBorder="1" applyAlignment="1">
      <alignment horizontal="center"/>
    </xf>
    <xf numFmtId="0" fontId="31" fillId="0" borderId="73" xfId="0" applyFont="1" applyFill="1" applyBorder="1" applyAlignment="1">
      <alignment horizontal="center"/>
    </xf>
    <xf numFmtId="0" fontId="31" fillId="0" borderId="77" xfId="0" applyFont="1" applyFill="1" applyBorder="1" applyAlignment="1">
      <alignment horizontal="center"/>
    </xf>
    <xf numFmtId="0" fontId="31" fillId="0" borderId="75" xfId="0" applyFont="1" applyFill="1" applyBorder="1" applyAlignment="1">
      <alignment horizontal="center"/>
    </xf>
    <xf numFmtId="0" fontId="31" fillId="0" borderId="72" xfId="0" applyFont="1" applyFill="1" applyBorder="1" applyAlignment="1">
      <alignment horizontal="center"/>
    </xf>
    <xf numFmtId="0" fontId="33" fillId="0" borderId="75" xfId="0" applyFont="1" applyFill="1" applyBorder="1" applyAlignment="1"/>
    <xf numFmtId="0" fontId="2" fillId="4" borderId="49" xfId="0" applyFont="1" applyFill="1" applyBorder="1" applyAlignment="1">
      <alignment horizontal="center" vertical="center" wrapText="1"/>
    </xf>
    <xf numFmtId="0" fontId="0" fillId="4" borderId="50" xfId="0" applyFill="1" applyBorder="1" applyAlignment="1">
      <alignment horizontal="center" vertical="center" wrapText="1"/>
    </xf>
    <xf numFmtId="0" fontId="2" fillId="8" borderId="42" xfId="0" applyFont="1" applyFill="1" applyBorder="1" applyAlignment="1">
      <alignment horizontal="right"/>
    </xf>
    <xf numFmtId="0" fontId="17" fillId="4" borderId="30" xfId="0" applyFont="1" applyFill="1" applyBorder="1" applyAlignment="1">
      <alignment horizontal="center" vertical="center"/>
    </xf>
    <xf numFmtId="0" fontId="17" fillId="4" borderId="34" xfId="0" applyFont="1" applyFill="1" applyBorder="1" applyAlignment="1">
      <alignment horizontal="center" vertical="center"/>
    </xf>
    <xf numFmtId="0" fontId="0" fillId="0" borderId="34" xfId="0" applyBorder="1" applyAlignment="1">
      <alignment horizontal="center"/>
    </xf>
    <xf numFmtId="0" fontId="15" fillId="4" borderId="47"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89" xfId="0" applyFont="1" applyFill="1" applyBorder="1" applyAlignment="1">
      <alignment horizontal="center" vertical="center"/>
    </xf>
    <xf numFmtId="4" fontId="3" fillId="0" borderId="33" xfId="0" applyNumberFormat="1" applyFont="1" applyFill="1" applyBorder="1" applyAlignment="1">
      <alignment horizontal="left" indent="1"/>
    </xf>
    <xf numFmtId="0" fontId="3" fillId="0" borderId="33" xfId="0" applyFont="1" applyBorder="1" applyAlignment="1">
      <alignment horizontal="left" indent="1"/>
    </xf>
    <xf numFmtId="0" fontId="0" fillId="13" borderId="0" xfId="0" applyFill="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D9FF"/>
      <color rgb="FFD6E9C9"/>
      <color rgb="FFCC99FF"/>
      <color rgb="FFFFFF99"/>
      <color rgb="FFFFE9A3"/>
      <color rgb="FFFF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pageSetUpPr fitToPage="1"/>
  </sheetPr>
  <dimension ref="B1:Y39"/>
  <sheetViews>
    <sheetView showGridLines="0" showZeros="0" tabSelected="1" zoomScale="80" workbookViewId="0">
      <pane xSplit="4" ySplit="3" topLeftCell="E4" activePane="bottomRight" state="frozen"/>
      <selection activeCell="G133" sqref="G133:H133"/>
      <selection pane="topRight" activeCell="G133" sqref="G133:H133"/>
      <selection pane="bottomLeft" activeCell="G133" sqref="G133:H133"/>
      <selection pane="bottomRight" activeCell="R33" sqref="R33"/>
    </sheetView>
  </sheetViews>
  <sheetFormatPr defaultRowHeight="15.75" customHeight="1" x14ac:dyDescent="0.2"/>
  <cols>
    <col min="1" max="1" width="1.140625" customWidth="1"/>
    <col min="2" max="2" width="7.5703125" customWidth="1"/>
    <col min="3" max="3" width="22.5703125" customWidth="1"/>
    <col min="4" max="4" width="6.28515625" customWidth="1"/>
    <col min="5" max="5" width="10.42578125" customWidth="1"/>
    <col min="6" max="6" width="12" bestFit="1" customWidth="1"/>
    <col min="7" max="7" width="8.7109375" bestFit="1" customWidth="1"/>
    <col min="8" max="9" width="9.140625" bestFit="1" customWidth="1"/>
    <col min="10" max="10" width="12" style="1" bestFit="1" customWidth="1"/>
    <col min="11" max="12" width="9.42578125" customWidth="1"/>
    <col min="13" max="13" width="8.5703125" bestFit="1" customWidth="1"/>
    <col min="14" max="14" width="11.28515625" bestFit="1" customWidth="1"/>
    <col min="15" max="15" width="7.85546875" bestFit="1" customWidth="1"/>
    <col min="16" max="16" width="10.140625" bestFit="1" customWidth="1"/>
    <col min="17" max="17" width="9.140625" bestFit="1" customWidth="1"/>
    <col min="18" max="18" width="11.7109375" bestFit="1" customWidth="1"/>
    <col min="19" max="19" width="13.5703125" bestFit="1" customWidth="1"/>
    <col min="20" max="20" width="12.42578125" bestFit="1" customWidth="1"/>
    <col min="21" max="21" width="10.5703125" bestFit="1" customWidth="1"/>
    <col min="22" max="22" width="11" style="1" bestFit="1" customWidth="1"/>
    <col min="23" max="23" width="16.28515625" style="1" bestFit="1" customWidth="1"/>
    <col min="24" max="24" width="4.28515625" customWidth="1"/>
    <col min="25" max="25" width="8.42578125" customWidth="1"/>
  </cols>
  <sheetData>
    <row r="1" spans="2:25" s="6" customFormat="1" ht="18" customHeight="1" thickBot="1" x14ac:dyDescent="0.3">
      <c r="B1" s="44" t="s">
        <v>11</v>
      </c>
      <c r="C1" s="45"/>
      <c r="D1" s="17"/>
      <c r="E1" s="330" t="s">
        <v>8</v>
      </c>
      <c r="F1" s="330"/>
      <c r="G1" s="331"/>
      <c r="H1" s="331"/>
      <c r="I1" s="331"/>
      <c r="J1" s="331"/>
      <c r="K1" s="196" t="s">
        <v>96</v>
      </c>
      <c r="L1" s="197"/>
      <c r="M1" s="46"/>
      <c r="N1" s="198"/>
      <c r="O1" s="46"/>
      <c r="P1" s="46"/>
      <c r="Q1" s="46"/>
      <c r="R1" s="330"/>
      <c r="S1" s="330"/>
      <c r="T1" s="330"/>
      <c r="U1" s="331"/>
      <c r="V1" s="46"/>
      <c r="W1" s="47"/>
      <c r="X1" s="47"/>
    </row>
    <row r="2" spans="2:25" s="1" customFormat="1" ht="15.75" customHeight="1" thickTop="1" x14ac:dyDescent="0.2">
      <c r="B2" s="309" t="s">
        <v>0</v>
      </c>
      <c r="C2" s="316"/>
      <c r="D2" s="316"/>
      <c r="E2" s="334" t="s">
        <v>91</v>
      </c>
      <c r="F2" s="337"/>
      <c r="G2" s="334" t="s">
        <v>5</v>
      </c>
      <c r="H2" s="335"/>
      <c r="I2" s="336"/>
      <c r="J2" s="332" t="s">
        <v>78</v>
      </c>
      <c r="K2" s="312" t="s">
        <v>25</v>
      </c>
      <c r="L2" s="313"/>
      <c r="M2" s="309" t="s">
        <v>15</v>
      </c>
      <c r="N2" s="310"/>
      <c r="O2" s="310"/>
      <c r="P2" s="310"/>
      <c r="Q2" s="311"/>
      <c r="R2" s="338" t="s">
        <v>77</v>
      </c>
      <c r="S2" s="310"/>
      <c r="T2" s="310"/>
      <c r="U2" s="310"/>
      <c r="V2" s="317" t="s">
        <v>79</v>
      </c>
      <c r="W2" s="314" t="s">
        <v>10</v>
      </c>
      <c r="X2" s="60"/>
    </row>
    <row r="3" spans="2:25" s="113" customFormat="1" ht="32.25" customHeight="1" thickBot="1" x14ac:dyDescent="0.25">
      <c r="B3" s="103" t="s">
        <v>1</v>
      </c>
      <c r="C3" s="104" t="s">
        <v>2</v>
      </c>
      <c r="D3" s="105" t="s">
        <v>3</v>
      </c>
      <c r="E3" s="106" t="s">
        <v>52</v>
      </c>
      <c r="F3" s="188" t="s">
        <v>69</v>
      </c>
      <c r="G3" s="191" t="s">
        <v>34</v>
      </c>
      <c r="H3" s="107" t="s">
        <v>23</v>
      </c>
      <c r="I3" s="108" t="s">
        <v>9</v>
      </c>
      <c r="J3" s="333"/>
      <c r="K3" s="109" t="s">
        <v>23</v>
      </c>
      <c r="L3" s="110" t="s">
        <v>34</v>
      </c>
      <c r="M3" s="190" t="s">
        <v>7</v>
      </c>
      <c r="N3" s="107" t="s">
        <v>35</v>
      </c>
      <c r="O3" s="107" t="s">
        <v>6</v>
      </c>
      <c r="P3" s="108" t="s">
        <v>36</v>
      </c>
      <c r="Q3" s="108" t="s">
        <v>85</v>
      </c>
      <c r="R3" s="106" t="s">
        <v>71</v>
      </c>
      <c r="S3" s="120" t="s">
        <v>70</v>
      </c>
      <c r="T3" s="120" t="s">
        <v>75</v>
      </c>
      <c r="U3" s="111" t="s">
        <v>51</v>
      </c>
      <c r="V3" s="318"/>
      <c r="W3" s="315"/>
      <c r="X3" s="112" t="s">
        <v>32</v>
      </c>
    </row>
    <row r="4" spans="2:25" s="4" customFormat="1" ht="15.75" customHeight="1" thickTop="1" x14ac:dyDescent="0.2">
      <c r="B4" s="97">
        <v>42005</v>
      </c>
      <c r="C4" s="18" t="s">
        <v>46</v>
      </c>
      <c r="D4" s="5"/>
      <c r="E4" s="34"/>
      <c r="F4" s="48"/>
      <c r="G4" s="192"/>
      <c r="H4" s="50"/>
      <c r="I4" s="35"/>
      <c r="J4" s="22"/>
      <c r="K4" s="36"/>
      <c r="L4" s="38"/>
      <c r="M4" s="36"/>
      <c r="N4" s="37"/>
      <c r="O4" s="38"/>
      <c r="P4" s="38"/>
      <c r="Q4" s="38"/>
      <c r="R4" s="37"/>
      <c r="S4" s="37"/>
      <c r="T4" s="37"/>
      <c r="U4" s="37"/>
      <c r="V4" s="39"/>
      <c r="W4" s="21">
        <v>0</v>
      </c>
      <c r="X4" s="41"/>
    </row>
    <row r="5" spans="2:25" ht="15.75" customHeight="1" x14ac:dyDescent="0.2">
      <c r="B5" s="97">
        <v>42005</v>
      </c>
      <c r="C5" s="19" t="s">
        <v>83</v>
      </c>
      <c r="D5" s="2">
        <v>1</v>
      </c>
      <c r="E5" s="7"/>
      <c r="F5" s="49">
        <v>15000</v>
      </c>
      <c r="G5" s="193"/>
      <c r="H5" s="51"/>
      <c r="I5" s="13"/>
      <c r="J5" s="23">
        <f>SUM(E5:I5)</f>
        <v>15000</v>
      </c>
      <c r="K5" s="9"/>
      <c r="L5" s="15"/>
      <c r="M5" s="9"/>
      <c r="N5" s="10"/>
      <c r="O5" s="10"/>
      <c r="P5" s="15"/>
      <c r="Q5" s="15"/>
      <c r="R5" s="10"/>
      <c r="S5" s="10"/>
      <c r="T5" s="10"/>
      <c r="U5" s="10"/>
      <c r="V5" s="23">
        <f>SUM(K5:Q5)</f>
        <v>0</v>
      </c>
      <c r="W5" s="25">
        <f t="shared" ref="W5" si="0">SUM(W4+J5)-V5</f>
        <v>15000</v>
      </c>
      <c r="X5" s="41" t="s">
        <v>32</v>
      </c>
      <c r="Y5" s="345" t="s">
        <v>109</v>
      </c>
    </row>
    <row r="6" spans="2:25" ht="15.75" customHeight="1" x14ac:dyDescent="0.2">
      <c r="B6" s="98">
        <v>42009</v>
      </c>
      <c r="C6" s="20" t="s">
        <v>97</v>
      </c>
      <c r="D6" s="3">
        <v>5</v>
      </c>
      <c r="E6" s="8"/>
      <c r="F6" s="54"/>
      <c r="G6" s="194"/>
      <c r="H6" s="55"/>
      <c r="I6" s="14"/>
      <c r="J6" s="23">
        <f t="shared" ref="J6:J16" si="1">SUM(E6:I6)</f>
        <v>0</v>
      </c>
      <c r="K6" s="11">
        <v>500</v>
      </c>
      <c r="L6" s="16">
        <v>400</v>
      </c>
      <c r="M6" s="11"/>
      <c r="N6" s="12"/>
      <c r="O6" s="12"/>
      <c r="P6" s="16"/>
      <c r="Q6" s="16"/>
      <c r="R6" s="12"/>
      <c r="S6" s="12"/>
      <c r="T6" s="12"/>
      <c r="U6" s="12"/>
      <c r="V6" s="23">
        <f t="shared" ref="V6" si="2">SUM(K6:U6)</f>
        <v>900</v>
      </c>
      <c r="W6" s="25">
        <f t="shared" ref="W6:W22" si="3">SUM(W5+J6)-V6</f>
        <v>14100</v>
      </c>
      <c r="X6" s="41" t="s">
        <v>32</v>
      </c>
      <c r="Y6" s="346"/>
    </row>
    <row r="7" spans="2:25" ht="15.75" customHeight="1" x14ac:dyDescent="0.2">
      <c r="B7" s="98">
        <v>42012</v>
      </c>
      <c r="C7" s="20" t="s">
        <v>12</v>
      </c>
      <c r="D7" s="3">
        <v>3</v>
      </c>
      <c r="E7" s="8"/>
      <c r="F7" s="54"/>
      <c r="G7" s="194"/>
      <c r="H7" s="55"/>
      <c r="I7" s="14"/>
      <c r="J7" s="23">
        <f t="shared" si="1"/>
        <v>0</v>
      </c>
      <c r="K7" s="11"/>
      <c r="L7" s="16"/>
      <c r="M7" s="11"/>
      <c r="N7" s="12"/>
      <c r="O7" s="12"/>
      <c r="P7" s="16">
        <v>5</v>
      </c>
      <c r="Q7" s="16"/>
      <c r="R7" s="12"/>
      <c r="S7" s="12"/>
      <c r="T7" s="12"/>
      <c r="U7" s="12"/>
      <c r="V7" s="23">
        <f>SUM(K7:U7)</f>
        <v>5</v>
      </c>
      <c r="W7" s="25">
        <f t="shared" si="3"/>
        <v>14095</v>
      </c>
      <c r="X7" s="41" t="s">
        <v>32</v>
      </c>
      <c r="Y7" s="346"/>
    </row>
    <row r="8" spans="2:25" ht="15.75" customHeight="1" x14ac:dyDescent="0.2">
      <c r="B8" s="98">
        <v>42015</v>
      </c>
      <c r="C8" s="20" t="s">
        <v>89</v>
      </c>
      <c r="D8" s="3">
        <v>4</v>
      </c>
      <c r="E8" s="8"/>
      <c r="F8" s="54"/>
      <c r="G8" s="194"/>
      <c r="H8" s="55"/>
      <c r="I8" s="14"/>
      <c r="J8" s="23">
        <f t="shared" si="1"/>
        <v>0</v>
      </c>
      <c r="K8" s="11"/>
      <c r="L8" s="16"/>
      <c r="M8" s="11">
        <v>40</v>
      </c>
      <c r="N8" s="12"/>
      <c r="O8" s="12"/>
      <c r="P8" s="16"/>
      <c r="Q8" s="16"/>
      <c r="R8" s="12"/>
      <c r="S8" s="12"/>
      <c r="T8" s="12"/>
      <c r="U8" s="12"/>
      <c r="V8" s="23">
        <f t="shared" ref="V8:V21" si="4">SUM(K8:U8)</f>
        <v>40</v>
      </c>
      <c r="W8" s="25">
        <f t="shared" si="3"/>
        <v>14055</v>
      </c>
      <c r="X8" s="41" t="s">
        <v>32</v>
      </c>
      <c r="Y8" s="346"/>
    </row>
    <row r="9" spans="2:25" ht="15.75" customHeight="1" x14ac:dyDescent="0.2">
      <c r="B9" s="98">
        <v>42019</v>
      </c>
      <c r="C9" s="20" t="s">
        <v>93</v>
      </c>
      <c r="D9" s="3">
        <v>2</v>
      </c>
      <c r="E9" s="8"/>
      <c r="F9" s="54"/>
      <c r="G9" s="194">
        <v>120</v>
      </c>
      <c r="H9" s="55"/>
      <c r="I9" s="14"/>
      <c r="J9" s="23">
        <f t="shared" si="1"/>
        <v>120</v>
      </c>
      <c r="K9" s="11"/>
      <c r="L9" s="16"/>
      <c r="M9" s="11"/>
      <c r="N9" s="12"/>
      <c r="O9" s="12"/>
      <c r="P9" s="16"/>
      <c r="Q9" s="16"/>
      <c r="R9" s="12"/>
      <c r="S9" s="12"/>
      <c r="T9" s="12"/>
      <c r="U9" s="12"/>
      <c r="V9" s="23">
        <f t="shared" si="4"/>
        <v>0</v>
      </c>
      <c r="W9" s="25">
        <f t="shared" si="3"/>
        <v>14175</v>
      </c>
      <c r="X9" s="41" t="s">
        <v>32</v>
      </c>
      <c r="Y9" s="346"/>
    </row>
    <row r="10" spans="2:25" ht="15.75" customHeight="1" x14ac:dyDescent="0.2">
      <c r="B10" s="98">
        <v>42024</v>
      </c>
      <c r="C10" s="20" t="s">
        <v>53</v>
      </c>
      <c r="D10" s="3">
        <v>6</v>
      </c>
      <c r="E10" s="8">
        <v>1000</v>
      </c>
      <c r="F10" s="54"/>
      <c r="G10" s="194"/>
      <c r="H10" s="55"/>
      <c r="I10" s="14"/>
      <c r="J10" s="23">
        <f t="shared" si="1"/>
        <v>1000</v>
      </c>
      <c r="K10" s="11"/>
      <c r="L10" s="16"/>
      <c r="M10" s="11"/>
      <c r="N10" s="12"/>
      <c r="O10" s="12"/>
      <c r="P10" s="16"/>
      <c r="Q10" s="16"/>
      <c r="R10" s="12"/>
      <c r="S10" s="12"/>
      <c r="T10" s="12"/>
      <c r="U10" s="12"/>
      <c r="V10" s="23">
        <f t="shared" si="4"/>
        <v>0</v>
      </c>
      <c r="W10" s="25">
        <f t="shared" si="3"/>
        <v>15175</v>
      </c>
      <c r="X10" s="41" t="s">
        <v>32</v>
      </c>
      <c r="Y10" s="346"/>
    </row>
    <row r="11" spans="2:25" ht="15.75" customHeight="1" x14ac:dyDescent="0.2">
      <c r="B11" s="98">
        <v>42025</v>
      </c>
      <c r="C11" s="20" t="s">
        <v>88</v>
      </c>
      <c r="D11" s="3">
        <v>7</v>
      </c>
      <c r="E11" s="8"/>
      <c r="F11" s="54"/>
      <c r="G11" s="194"/>
      <c r="H11" s="55"/>
      <c r="I11" s="14"/>
      <c r="J11" s="23">
        <f t="shared" si="1"/>
        <v>0</v>
      </c>
      <c r="K11" s="11"/>
      <c r="L11" s="16"/>
      <c r="M11" s="11"/>
      <c r="N11" s="12">
        <v>18</v>
      </c>
      <c r="O11" s="12">
        <v>25</v>
      </c>
      <c r="P11" s="16"/>
      <c r="Q11" s="16"/>
      <c r="R11" s="12"/>
      <c r="S11" s="12"/>
      <c r="T11" s="12"/>
      <c r="U11" s="12"/>
      <c r="V11" s="23">
        <f t="shared" si="4"/>
        <v>43</v>
      </c>
      <c r="W11" s="25">
        <f t="shared" si="3"/>
        <v>15132</v>
      </c>
      <c r="X11" s="41" t="s">
        <v>32</v>
      </c>
      <c r="Y11" s="346"/>
    </row>
    <row r="12" spans="2:25" ht="15.75" customHeight="1" x14ac:dyDescent="0.2">
      <c r="B12" s="98">
        <v>42025</v>
      </c>
      <c r="C12" s="20" t="s">
        <v>86</v>
      </c>
      <c r="D12" s="3">
        <v>8</v>
      </c>
      <c r="E12" s="8"/>
      <c r="F12" s="54"/>
      <c r="G12" s="194"/>
      <c r="H12" s="55"/>
      <c r="I12" s="14"/>
      <c r="J12" s="23">
        <f t="shared" si="1"/>
        <v>0</v>
      </c>
      <c r="K12" s="11"/>
      <c r="L12" s="16"/>
      <c r="M12" s="11"/>
      <c r="N12" s="12"/>
      <c r="O12" s="12"/>
      <c r="P12" s="16"/>
      <c r="Q12" s="16"/>
      <c r="R12" s="12"/>
      <c r="S12" s="12"/>
      <c r="T12" s="12">
        <v>200</v>
      </c>
      <c r="U12" s="12"/>
      <c r="V12" s="23">
        <f t="shared" si="4"/>
        <v>200</v>
      </c>
      <c r="W12" s="25">
        <f t="shared" si="3"/>
        <v>14932</v>
      </c>
      <c r="X12" s="41" t="s">
        <v>32</v>
      </c>
      <c r="Y12" s="346"/>
    </row>
    <row r="13" spans="2:25" ht="15.75" customHeight="1" x14ac:dyDescent="0.2">
      <c r="B13" s="98">
        <v>42025</v>
      </c>
      <c r="C13" s="20" t="s">
        <v>90</v>
      </c>
      <c r="D13" s="3">
        <v>9</v>
      </c>
      <c r="E13" s="8"/>
      <c r="F13" s="54"/>
      <c r="G13" s="194"/>
      <c r="H13" s="55">
        <v>150</v>
      </c>
      <c r="I13" s="14"/>
      <c r="J13" s="23">
        <f t="shared" si="1"/>
        <v>150</v>
      </c>
      <c r="K13" s="11"/>
      <c r="L13" s="16"/>
      <c r="M13" s="11"/>
      <c r="N13" s="12"/>
      <c r="O13" s="12"/>
      <c r="P13" s="16"/>
      <c r="Q13" s="16"/>
      <c r="R13" s="12"/>
      <c r="S13" s="12"/>
      <c r="T13" s="12"/>
      <c r="U13" s="12"/>
      <c r="V13" s="23">
        <f t="shared" si="4"/>
        <v>0</v>
      </c>
      <c r="W13" s="25">
        <f t="shared" si="3"/>
        <v>15082</v>
      </c>
      <c r="X13" s="41" t="s">
        <v>38</v>
      </c>
      <c r="Y13" s="346"/>
    </row>
    <row r="14" spans="2:25" ht="15.75" customHeight="1" x14ac:dyDescent="0.2">
      <c r="B14" s="98">
        <v>42035</v>
      </c>
      <c r="C14" s="20" t="s">
        <v>31</v>
      </c>
      <c r="D14" s="3">
        <v>10</v>
      </c>
      <c r="E14" s="8"/>
      <c r="F14" s="54"/>
      <c r="G14" s="194"/>
      <c r="H14" s="55"/>
      <c r="I14" s="14">
        <v>2</v>
      </c>
      <c r="J14" s="23">
        <f t="shared" si="1"/>
        <v>2</v>
      </c>
      <c r="K14" s="11"/>
      <c r="L14" s="16"/>
      <c r="M14" s="11"/>
      <c r="N14" s="12"/>
      <c r="O14" s="12"/>
      <c r="P14" s="16"/>
      <c r="Q14" s="16"/>
      <c r="R14" s="12"/>
      <c r="S14" s="12"/>
      <c r="T14" s="12"/>
      <c r="U14" s="12"/>
      <c r="V14" s="23">
        <f t="shared" si="4"/>
        <v>0</v>
      </c>
      <c r="W14" s="25">
        <f t="shared" si="3"/>
        <v>15084</v>
      </c>
      <c r="X14" s="41" t="s">
        <v>32</v>
      </c>
      <c r="Y14" s="346"/>
    </row>
    <row r="15" spans="2:25" ht="15.75" customHeight="1" x14ac:dyDescent="0.2">
      <c r="B15" s="98">
        <v>42035</v>
      </c>
      <c r="C15" s="20" t="s">
        <v>84</v>
      </c>
      <c r="D15" s="3">
        <v>11</v>
      </c>
      <c r="E15" s="8"/>
      <c r="F15" s="54"/>
      <c r="G15" s="194"/>
      <c r="H15" s="55"/>
      <c r="I15" s="14"/>
      <c r="J15" s="23">
        <f t="shared" si="1"/>
        <v>0</v>
      </c>
      <c r="K15" s="11"/>
      <c r="L15" s="16"/>
      <c r="M15" s="11"/>
      <c r="N15" s="12"/>
      <c r="O15" s="12"/>
      <c r="P15" s="16"/>
      <c r="Q15" s="16">
        <v>460</v>
      </c>
      <c r="R15" s="12"/>
      <c r="S15" s="12">
        <v>900</v>
      </c>
      <c r="T15" s="12"/>
      <c r="U15" s="12"/>
      <c r="V15" s="23">
        <f t="shared" si="4"/>
        <v>1360</v>
      </c>
      <c r="W15" s="25">
        <f t="shared" si="3"/>
        <v>13724</v>
      </c>
      <c r="X15" s="41" t="s">
        <v>32</v>
      </c>
      <c r="Y15" s="346"/>
    </row>
    <row r="16" spans="2:25" ht="15.75" customHeight="1" x14ac:dyDescent="0.2">
      <c r="B16" s="98">
        <v>42035</v>
      </c>
      <c r="C16" s="20" t="s">
        <v>54</v>
      </c>
      <c r="D16" s="3">
        <v>12</v>
      </c>
      <c r="E16" s="8"/>
      <c r="F16" s="54"/>
      <c r="G16" s="194"/>
      <c r="H16" s="55"/>
      <c r="I16" s="14"/>
      <c r="J16" s="23">
        <f t="shared" si="1"/>
        <v>0</v>
      </c>
      <c r="K16" s="11"/>
      <c r="L16" s="16"/>
      <c r="M16" s="11"/>
      <c r="N16" s="12"/>
      <c r="O16" s="16"/>
      <c r="P16" s="16"/>
      <c r="Q16" s="16"/>
      <c r="R16" s="12"/>
      <c r="S16" s="12"/>
      <c r="T16" s="12"/>
      <c r="U16" s="12">
        <v>20</v>
      </c>
      <c r="V16" s="23">
        <f t="shared" si="4"/>
        <v>20</v>
      </c>
      <c r="W16" s="25">
        <f t="shared" si="3"/>
        <v>13704</v>
      </c>
      <c r="X16" s="41" t="s">
        <v>32</v>
      </c>
      <c r="Y16" s="346"/>
    </row>
    <row r="17" spans="2:25" ht="15.75" customHeight="1" x14ac:dyDescent="0.2">
      <c r="B17" s="98">
        <v>42035</v>
      </c>
      <c r="C17" s="20" t="s">
        <v>87</v>
      </c>
      <c r="D17" s="3">
        <v>13</v>
      </c>
      <c r="E17" s="8"/>
      <c r="F17" s="54"/>
      <c r="G17" s="194"/>
      <c r="H17" s="55"/>
      <c r="I17" s="14"/>
      <c r="J17" s="23">
        <f t="shared" ref="J17" si="5">SUM(E17:I17)</f>
        <v>0</v>
      </c>
      <c r="K17" s="11"/>
      <c r="L17" s="16"/>
      <c r="M17" s="11"/>
      <c r="N17" s="12"/>
      <c r="O17" s="16"/>
      <c r="P17" s="16"/>
      <c r="Q17" s="16"/>
      <c r="R17" s="12">
        <v>800</v>
      </c>
      <c r="S17" s="12"/>
      <c r="T17" s="12"/>
      <c r="U17" s="12"/>
      <c r="V17" s="23">
        <f t="shared" si="4"/>
        <v>800</v>
      </c>
      <c r="W17" s="25">
        <f t="shared" si="3"/>
        <v>12904</v>
      </c>
      <c r="X17" s="41" t="s">
        <v>38</v>
      </c>
      <c r="Y17" s="347"/>
    </row>
    <row r="18" spans="2:25" ht="15.75" customHeight="1" x14ac:dyDescent="0.2">
      <c r="B18" s="319" t="s">
        <v>95</v>
      </c>
      <c r="C18" s="320"/>
      <c r="D18" s="321"/>
      <c r="E18" s="8"/>
      <c r="F18" s="54"/>
      <c r="G18" s="194"/>
      <c r="H18" s="325" t="s">
        <v>95</v>
      </c>
      <c r="I18" s="320"/>
      <c r="J18" s="326"/>
      <c r="K18" s="276"/>
      <c r="L18" s="16"/>
      <c r="M18" s="11"/>
      <c r="N18" s="12"/>
      <c r="O18" s="16"/>
      <c r="P18" s="16"/>
      <c r="Q18" s="16"/>
      <c r="R18" s="12"/>
      <c r="S18" s="12"/>
      <c r="T18" s="12"/>
      <c r="U18" s="12"/>
      <c r="V18" s="23">
        <f t="shared" si="4"/>
        <v>0</v>
      </c>
      <c r="W18" s="25">
        <f t="shared" si="3"/>
        <v>12904</v>
      </c>
      <c r="X18" s="41"/>
      <c r="Y18" s="347"/>
    </row>
    <row r="19" spans="2:25" ht="15.75" customHeight="1" x14ac:dyDescent="0.2">
      <c r="B19" s="322"/>
      <c r="C19" s="323"/>
      <c r="D19" s="324"/>
      <c r="E19" s="8"/>
      <c r="F19" s="54"/>
      <c r="G19" s="194"/>
      <c r="H19" s="327"/>
      <c r="I19" s="328"/>
      <c r="J19" s="329"/>
      <c r="K19" s="276"/>
      <c r="L19" s="16"/>
      <c r="M19" s="11"/>
      <c r="N19" s="12"/>
      <c r="O19" s="16"/>
      <c r="P19" s="16"/>
      <c r="Q19" s="16"/>
      <c r="R19" s="12"/>
      <c r="S19" s="12"/>
      <c r="T19" s="12"/>
      <c r="U19" s="12"/>
      <c r="V19" s="23">
        <f t="shared" si="4"/>
        <v>0</v>
      </c>
      <c r="W19" s="25">
        <f t="shared" si="3"/>
        <v>12904</v>
      </c>
      <c r="X19" s="41"/>
      <c r="Y19" s="347"/>
    </row>
    <row r="20" spans="2:25" ht="15.75" customHeight="1" x14ac:dyDescent="0.2">
      <c r="B20" s="322"/>
      <c r="C20" s="323"/>
      <c r="D20" s="324"/>
      <c r="E20" s="8"/>
      <c r="F20" s="54"/>
      <c r="G20" s="194"/>
      <c r="H20" s="327"/>
      <c r="I20" s="328"/>
      <c r="J20" s="329"/>
      <c r="K20" s="276"/>
      <c r="L20" s="16"/>
      <c r="M20" s="11"/>
      <c r="N20" s="12"/>
      <c r="O20" s="16"/>
      <c r="P20" s="16"/>
      <c r="Q20" s="16"/>
      <c r="R20" s="12"/>
      <c r="S20" s="12"/>
      <c r="T20" s="12"/>
      <c r="U20" s="12"/>
      <c r="V20" s="23">
        <f t="shared" si="4"/>
        <v>0</v>
      </c>
      <c r="W20" s="25">
        <f t="shared" si="3"/>
        <v>12904</v>
      </c>
      <c r="X20" s="41"/>
      <c r="Y20" s="347"/>
    </row>
    <row r="21" spans="2:25" ht="15.75" customHeight="1" x14ac:dyDescent="0.2">
      <c r="B21" s="211"/>
      <c r="C21" s="212"/>
      <c r="D21" s="213"/>
      <c r="E21" s="8"/>
      <c r="F21" s="54"/>
      <c r="G21" s="194"/>
      <c r="H21" s="277"/>
      <c r="I21" s="278"/>
      <c r="J21" s="279"/>
      <c r="K21" s="276"/>
      <c r="L21" s="16"/>
      <c r="M21" s="11"/>
      <c r="N21" s="12"/>
      <c r="O21" s="16"/>
      <c r="P21" s="16"/>
      <c r="Q21" s="16"/>
      <c r="R21" s="12"/>
      <c r="S21" s="12"/>
      <c r="T21" s="12"/>
      <c r="U21" s="12"/>
      <c r="V21" s="23">
        <f t="shared" si="4"/>
        <v>0</v>
      </c>
      <c r="W21" s="25">
        <f t="shared" si="3"/>
        <v>12904</v>
      </c>
      <c r="X21" s="41"/>
      <c r="Y21" s="347"/>
    </row>
    <row r="22" spans="2:25" ht="15.75" customHeight="1" thickBot="1" x14ac:dyDescent="0.25">
      <c r="B22" s="98"/>
      <c r="C22" s="20"/>
      <c r="D22" s="3"/>
      <c r="E22" s="8"/>
      <c r="F22" s="54"/>
      <c r="G22" s="194"/>
      <c r="H22" s="51"/>
      <c r="I22" s="13"/>
      <c r="J22" s="23">
        <f t="shared" ref="J22" si="6">SUM(E22:I22)</f>
        <v>0</v>
      </c>
      <c r="K22" s="11"/>
      <c r="L22" s="16"/>
      <c r="M22" s="11"/>
      <c r="N22" s="12"/>
      <c r="O22" s="16"/>
      <c r="P22" s="16"/>
      <c r="Q22" s="16"/>
      <c r="R22" s="12"/>
      <c r="S22" s="12"/>
      <c r="T22" s="12"/>
      <c r="U22" s="12"/>
      <c r="V22" s="23">
        <f t="shared" ref="V22" si="7">SUM(K22:Q22)</f>
        <v>0</v>
      </c>
      <c r="W22" s="25">
        <f t="shared" si="3"/>
        <v>12904</v>
      </c>
      <c r="X22" s="41"/>
      <c r="Y22" s="347"/>
    </row>
    <row r="23" spans="2:25" ht="15.75" customHeight="1" thickBot="1" x14ac:dyDescent="0.25">
      <c r="B23" s="27"/>
      <c r="C23" s="28" t="s">
        <v>48</v>
      </c>
      <c r="D23" s="29"/>
      <c r="E23" s="165">
        <f t="shared" ref="E23:V23" si="8">SUM(E4:E22)</f>
        <v>1000</v>
      </c>
      <c r="F23" s="73">
        <f t="shared" si="8"/>
        <v>15000</v>
      </c>
      <c r="G23" s="165">
        <f t="shared" si="8"/>
        <v>120</v>
      </c>
      <c r="H23" s="32">
        <f t="shared" si="8"/>
        <v>150</v>
      </c>
      <c r="I23" s="31">
        <f t="shared" si="8"/>
        <v>2</v>
      </c>
      <c r="J23" s="24">
        <f t="shared" si="8"/>
        <v>16272</v>
      </c>
      <c r="K23" s="30">
        <f t="shared" si="8"/>
        <v>500</v>
      </c>
      <c r="L23" s="31">
        <f t="shared" si="8"/>
        <v>400</v>
      </c>
      <c r="M23" s="30">
        <f t="shared" si="8"/>
        <v>40</v>
      </c>
      <c r="N23" s="32">
        <f t="shared" si="8"/>
        <v>18</v>
      </c>
      <c r="O23" s="32">
        <f t="shared" si="8"/>
        <v>25</v>
      </c>
      <c r="P23" s="32">
        <f t="shared" si="8"/>
        <v>5</v>
      </c>
      <c r="Q23" s="32">
        <f t="shared" si="8"/>
        <v>460</v>
      </c>
      <c r="R23" s="32">
        <f t="shared" si="8"/>
        <v>800</v>
      </c>
      <c r="S23" s="32">
        <f t="shared" si="8"/>
        <v>900</v>
      </c>
      <c r="T23" s="32">
        <f t="shared" si="8"/>
        <v>200</v>
      </c>
      <c r="U23" s="32">
        <f t="shared" si="8"/>
        <v>20</v>
      </c>
      <c r="V23" s="24">
        <f t="shared" si="8"/>
        <v>3368</v>
      </c>
      <c r="W23" s="26"/>
      <c r="X23" s="33"/>
    </row>
    <row r="24" spans="2:25" ht="15.75" customHeight="1" thickTop="1" thickBot="1" x14ac:dyDescent="0.25">
      <c r="P24" s="6"/>
      <c r="Q24" s="189"/>
      <c r="R24" s="6"/>
      <c r="U24" s="307" t="s">
        <v>47</v>
      </c>
      <c r="V24" s="308"/>
      <c r="W24" s="26">
        <f>W22</f>
        <v>12904</v>
      </c>
    </row>
    <row r="25" spans="2:25" ht="15.75" customHeight="1" thickTop="1" x14ac:dyDescent="0.2">
      <c r="F25" s="238"/>
      <c r="G25" s="239"/>
      <c r="H25" s="239"/>
      <c r="I25" s="240"/>
      <c r="J25" s="238" t="s">
        <v>110</v>
      </c>
      <c r="K25" s="239"/>
      <c r="L25" s="239"/>
      <c r="M25" s="239"/>
      <c r="N25" s="239"/>
      <c r="O25" s="239"/>
      <c r="P25" s="239"/>
      <c r="Q25" s="241"/>
      <c r="R25" s="239"/>
      <c r="U25" s="232"/>
      <c r="V25" s="233"/>
      <c r="W25" s="234"/>
    </row>
    <row r="26" spans="2:25" ht="15.75" customHeight="1" x14ac:dyDescent="0.2">
      <c r="F26" s="223"/>
      <c r="G26" s="217"/>
      <c r="H26" s="217"/>
      <c r="J26" s="223"/>
      <c r="K26" s="217"/>
      <c r="L26" s="217"/>
    </row>
    <row r="27" spans="2:25" ht="15.75" customHeight="1" x14ac:dyDescent="0.3">
      <c r="F27" s="351" t="s">
        <v>56</v>
      </c>
      <c r="G27" s="352"/>
      <c r="H27" s="352"/>
      <c r="I27" s="63"/>
      <c r="J27" s="353" t="s">
        <v>40</v>
      </c>
      <c r="K27" s="354"/>
      <c r="L27" s="354"/>
      <c r="N27" s="62"/>
      <c r="O27" s="61"/>
      <c r="P27" s="61"/>
      <c r="Q27" s="61"/>
      <c r="R27" s="61"/>
      <c r="S27" s="61"/>
    </row>
    <row r="28" spans="2:25" ht="15.75" customHeight="1" x14ac:dyDescent="0.25">
      <c r="F28" s="350" t="s">
        <v>87</v>
      </c>
      <c r="G28" s="344"/>
      <c r="H28" s="224">
        <f>R17</f>
        <v>800</v>
      </c>
      <c r="I28" s="221"/>
      <c r="J28" s="222" t="s">
        <v>108</v>
      </c>
      <c r="K28" s="222"/>
      <c r="L28" s="227">
        <f>H13</f>
        <v>150</v>
      </c>
      <c r="Q28" s="230" t="s">
        <v>107</v>
      </c>
      <c r="R28" s="258">
        <f>W24</f>
        <v>12904</v>
      </c>
      <c r="T28" s="220"/>
      <c r="U28" s="220"/>
    </row>
    <row r="29" spans="2:25" ht="15.75" customHeight="1" x14ac:dyDescent="0.25">
      <c r="F29" s="350"/>
      <c r="G29" s="344"/>
      <c r="H29" s="224"/>
      <c r="I29" s="221"/>
      <c r="J29" s="343"/>
      <c r="K29" s="344"/>
      <c r="L29" s="227"/>
      <c r="Q29" s="230" t="s">
        <v>57</v>
      </c>
      <c r="R29" s="259">
        <f>H35</f>
        <v>800</v>
      </c>
      <c r="T29" s="220"/>
      <c r="U29" s="220"/>
    </row>
    <row r="30" spans="2:25" ht="15.75" customHeight="1" x14ac:dyDescent="0.25">
      <c r="F30" s="350"/>
      <c r="G30" s="344"/>
      <c r="H30" s="224"/>
      <c r="I30" s="221"/>
      <c r="J30" s="343"/>
      <c r="K30" s="344"/>
      <c r="L30" s="227"/>
      <c r="Q30" s="230" t="s">
        <v>43</v>
      </c>
      <c r="R30" s="260">
        <f>R28+R29</f>
        <v>13704</v>
      </c>
      <c r="T30" s="220"/>
      <c r="U30" s="220"/>
    </row>
    <row r="31" spans="2:25" ht="15.75" customHeight="1" x14ac:dyDescent="0.25">
      <c r="F31" s="350"/>
      <c r="G31" s="344"/>
      <c r="H31" s="224"/>
      <c r="I31" s="221"/>
      <c r="J31" s="343"/>
      <c r="K31" s="344"/>
      <c r="L31" s="227"/>
      <c r="Q31" s="230" t="s">
        <v>44</v>
      </c>
      <c r="R31" s="261">
        <f>L35</f>
        <v>150</v>
      </c>
      <c r="T31" s="220"/>
      <c r="U31" s="220"/>
    </row>
    <row r="32" spans="2:25" ht="15.75" customHeight="1" x14ac:dyDescent="0.25">
      <c r="F32" s="350"/>
      <c r="G32" s="344"/>
      <c r="H32" s="224"/>
      <c r="I32" s="221"/>
      <c r="J32" s="343"/>
      <c r="K32" s="344"/>
      <c r="L32" s="227"/>
      <c r="Q32" s="231" t="s">
        <v>45</v>
      </c>
      <c r="R32" s="243">
        <f>R30-R31</f>
        <v>13554</v>
      </c>
      <c r="T32" s="220"/>
      <c r="U32" s="220"/>
    </row>
    <row r="33" spans="6:21" ht="15.75" customHeight="1" x14ac:dyDescent="0.25">
      <c r="F33" s="350"/>
      <c r="G33" s="344"/>
      <c r="H33" s="224"/>
      <c r="I33" s="221"/>
      <c r="J33" s="343"/>
      <c r="K33" s="344"/>
      <c r="L33" s="227"/>
      <c r="Q33" s="242" t="s">
        <v>111</v>
      </c>
      <c r="R33" s="257">
        <v>13554</v>
      </c>
      <c r="S33" s="40"/>
      <c r="T33" s="40"/>
      <c r="U33" s="40"/>
    </row>
    <row r="34" spans="6:21" ht="15.75" customHeight="1" thickBot="1" x14ac:dyDescent="0.3">
      <c r="F34" s="350"/>
      <c r="G34" s="344"/>
      <c r="H34" s="225"/>
      <c r="I34" s="221"/>
      <c r="J34" s="343"/>
      <c r="K34" s="344"/>
      <c r="L34" s="228"/>
      <c r="Q34" s="242" t="s">
        <v>112</v>
      </c>
      <c r="R34" s="256"/>
    </row>
    <row r="35" spans="6:21" ht="15.75" customHeight="1" thickBot="1" x14ac:dyDescent="0.3">
      <c r="F35" s="339" t="s">
        <v>41</v>
      </c>
      <c r="G35" s="340"/>
      <c r="H35" s="226">
        <f>SUM(H28:H34)</f>
        <v>800</v>
      </c>
      <c r="I35" s="221"/>
      <c r="J35" s="341" t="s">
        <v>42</v>
      </c>
      <c r="K35" s="342"/>
      <c r="L35" s="229">
        <f>SUM(L28:L34)</f>
        <v>150</v>
      </c>
    </row>
    <row r="36" spans="6:21" ht="5.25" customHeight="1" x14ac:dyDescent="0.25">
      <c r="F36" s="348" t="s">
        <v>115</v>
      </c>
      <c r="G36" s="349"/>
      <c r="H36" s="349"/>
      <c r="I36" s="235"/>
      <c r="J36" s="348" t="s">
        <v>114</v>
      </c>
      <c r="K36" s="349"/>
      <c r="L36" s="349"/>
    </row>
    <row r="37" spans="6:21" ht="15.75" customHeight="1" x14ac:dyDescent="0.2">
      <c r="F37" s="349"/>
      <c r="G37" s="349"/>
      <c r="H37" s="349"/>
      <c r="I37" s="236"/>
      <c r="J37" s="349"/>
      <c r="K37" s="349"/>
      <c r="L37" s="349"/>
    </row>
    <row r="38" spans="6:21" ht="15.75" customHeight="1" x14ac:dyDescent="0.2">
      <c r="F38" s="349"/>
      <c r="G38" s="349"/>
      <c r="H38" s="349"/>
      <c r="I38" s="236"/>
      <c r="J38" s="349"/>
      <c r="K38" s="349"/>
      <c r="L38" s="349"/>
    </row>
    <row r="39" spans="6:21" ht="15.75" customHeight="1" x14ac:dyDescent="0.2">
      <c r="F39" s="349"/>
      <c r="G39" s="349"/>
      <c r="H39" s="349"/>
      <c r="I39" s="237"/>
      <c r="J39" s="349"/>
      <c r="K39" s="349"/>
      <c r="L39" s="349"/>
    </row>
  </sheetData>
  <mergeCells count="34">
    <mergeCell ref="Y5:Y22"/>
    <mergeCell ref="F36:H39"/>
    <mergeCell ref="J36:L39"/>
    <mergeCell ref="F28:G28"/>
    <mergeCell ref="F29:G29"/>
    <mergeCell ref="F30:G30"/>
    <mergeCell ref="F31:G31"/>
    <mergeCell ref="F32:G32"/>
    <mergeCell ref="F33:G33"/>
    <mergeCell ref="F34:G34"/>
    <mergeCell ref="J29:K29"/>
    <mergeCell ref="J30:K30"/>
    <mergeCell ref="J31:K31"/>
    <mergeCell ref="J32:K32"/>
    <mergeCell ref="F27:H27"/>
    <mergeCell ref="J27:L27"/>
    <mergeCell ref="F35:G35"/>
    <mergeCell ref="J35:K35"/>
    <mergeCell ref="J33:K33"/>
    <mergeCell ref="J34:K34"/>
    <mergeCell ref="E1:J1"/>
    <mergeCell ref="R1:U1"/>
    <mergeCell ref="J2:J3"/>
    <mergeCell ref="G2:I2"/>
    <mergeCell ref="E2:F2"/>
    <mergeCell ref="R2:U2"/>
    <mergeCell ref="U24:V24"/>
    <mergeCell ref="M2:Q2"/>
    <mergeCell ref="K2:L2"/>
    <mergeCell ref="W2:W3"/>
    <mergeCell ref="B2:D2"/>
    <mergeCell ref="V2:V3"/>
    <mergeCell ref="B18:D20"/>
    <mergeCell ref="H18:J20"/>
  </mergeCells>
  <phoneticPr fontId="0" type="noConversion"/>
  <dataValidations disablePrompts="1" count="1">
    <dataValidation type="list" allowBlank="1" showInputMessage="1" showErrorMessage="1" sqref="X4:X22">
      <formula1>Reconciled</formula1>
    </dataValidation>
  </dataValidations>
  <pageMargins left="0.35433070866141703" right="0.35433070866141703" top="0.39370078740157499" bottom="0.39370078740157499" header="0.41" footer="0.43"/>
  <pageSetup paperSize="9" scale="99" fitToWidth="0" orientation="landscape" r:id="rId1"/>
  <headerFooter alignWithMargins="0"/>
  <ignoredErrors>
    <ignoredError sqref="J17 J5:J6 J7:J16" formulaRange="1"/>
  </ignoredError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1"/>
    <pageSetUpPr fitToPage="1"/>
  </sheetPr>
  <dimension ref="B1:BD52"/>
  <sheetViews>
    <sheetView showGridLines="0" showZeros="0" zoomScale="80" workbookViewId="0">
      <pane xSplit="4" ySplit="4" topLeftCell="AC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19</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43313</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July!AV38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32">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August</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AU2:AU3"/>
    <mergeCell ref="AV2:AV3"/>
    <mergeCell ref="AT4:AU4"/>
    <mergeCell ref="B2:D2"/>
    <mergeCell ref="G2:J2"/>
    <mergeCell ref="L2:N2"/>
    <mergeCell ref="O2:AI2"/>
    <mergeCell ref="E1:K1"/>
    <mergeCell ref="E2:F2"/>
    <mergeCell ref="AJ2:AT2"/>
    <mergeCell ref="K2:K3"/>
    <mergeCell ref="H39:I39"/>
    <mergeCell ref="E41:G41"/>
    <mergeCell ref="I41:K41"/>
    <mergeCell ref="E42:F42"/>
    <mergeCell ref="I42:J42"/>
    <mergeCell ref="E43:F43"/>
    <mergeCell ref="I43:J43"/>
    <mergeCell ref="E44:F44"/>
    <mergeCell ref="I44:J44"/>
    <mergeCell ref="E45:F45"/>
    <mergeCell ref="I45:J45"/>
    <mergeCell ref="E46:F46"/>
    <mergeCell ref="I46:J46"/>
    <mergeCell ref="E50:G52"/>
    <mergeCell ref="I50:K52"/>
    <mergeCell ref="E47:F47"/>
    <mergeCell ref="I47:J47"/>
    <mergeCell ref="E48:F48"/>
    <mergeCell ref="I48:J48"/>
    <mergeCell ref="E49:F49"/>
    <mergeCell ref="I49:J49"/>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7" footer="0.12"/>
  <pageSetup paperSize="9" scale="90" fitToWidth="0" orientation="landscape" horizontalDpi="240" verticalDpi="24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31"/>
    <pageSetUpPr fitToPage="1"/>
  </sheetPr>
  <dimension ref="B1:BD52"/>
  <sheetViews>
    <sheetView showGridLines="0" showZeros="0" zoomScale="80" zoomScaleNormal="80" workbookViewId="0">
      <pane xSplit="4" ySplit="4" topLeftCell="AC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20</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43344</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Aug!AV38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67">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September</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J2:AT2"/>
    <mergeCell ref="G2:J2"/>
    <mergeCell ref="L2:N2"/>
    <mergeCell ref="O2:AI2"/>
    <mergeCell ref="AU2:AU3"/>
    <mergeCell ref="AV2:AV3"/>
    <mergeCell ref="AT4:AU4"/>
    <mergeCell ref="B2:D2"/>
    <mergeCell ref="K2:K3"/>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4000000000000001" footer="0.24"/>
  <pageSetup paperSize="9" scale="90" fitToWidth="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41"/>
    <pageSetUpPr fitToPage="1"/>
  </sheetPr>
  <dimension ref="B1:BD52"/>
  <sheetViews>
    <sheetView showGridLines="0" showZeros="0" zoomScale="80" workbookViewId="0">
      <pane xSplit="4" ySplit="4" topLeftCell="AC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21</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43374</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Sep!AV38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32">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67">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October</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J2:AT2"/>
    <mergeCell ref="G2:J2"/>
    <mergeCell ref="L2:N2"/>
    <mergeCell ref="O2:AI2"/>
    <mergeCell ref="AU2:AU3"/>
    <mergeCell ref="AV2:AV3"/>
    <mergeCell ref="AT4:AU4"/>
    <mergeCell ref="B2:D2"/>
    <mergeCell ref="K2:K3"/>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6" footer="0.12"/>
  <pageSetup paperSize="9" scale="90" fitToWidth="0" orientation="landscape" horizontalDpi="4294967294" verticalDpi="4294967294"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indexed="31"/>
    <pageSetUpPr fitToPage="1"/>
  </sheetPr>
  <dimension ref="B1:BD52"/>
  <sheetViews>
    <sheetView showGridLines="0" showZeros="0" zoomScale="80" workbookViewId="0">
      <pane xSplit="4" ySplit="4" topLeftCell="AC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22</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43405</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Oct!AV38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2">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67">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November</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J2:AT2"/>
    <mergeCell ref="G2:J2"/>
    <mergeCell ref="L2:N2"/>
    <mergeCell ref="O2:AI2"/>
    <mergeCell ref="AU2:AU3"/>
    <mergeCell ref="AV2:AV3"/>
    <mergeCell ref="AT4:AU4"/>
    <mergeCell ref="B2:D2"/>
    <mergeCell ref="K2:K3"/>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6" footer="0.25"/>
  <pageSetup paperSize="9" scale="90" fitToWidth="0" orientation="landscape" horizontalDpi="240" verticalDpi="24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indexed="41"/>
    <pageSetUpPr fitToPage="1"/>
  </sheetPr>
  <dimension ref="B1:BD52"/>
  <sheetViews>
    <sheetView showGridLines="0" showZeros="0" zoomScale="80" workbookViewId="0">
      <pane xSplit="4" ySplit="4" topLeftCell="AB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39</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43435</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Nov!AV38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32">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December</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J2:AT2"/>
    <mergeCell ref="G2:J2"/>
    <mergeCell ref="L2:N2"/>
    <mergeCell ref="O2:AI2"/>
    <mergeCell ref="AU2:AU3"/>
    <mergeCell ref="AV2:AV3"/>
    <mergeCell ref="AT4:AU4"/>
    <mergeCell ref="B2:D2"/>
    <mergeCell ref="K2:K3"/>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disablePrompts="1" count="1">
    <dataValidation type="list" allowBlank="1" showInputMessage="1" showErrorMessage="1" sqref="AW4:AW36">
      <formula1>Reconciled</formula1>
    </dataValidation>
  </dataValidations>
  <pageMargins left="0.35433070866141703" right="0.35433070866141703" top="0" bottom="0" header="0.16" footer="0.12"/>
  <pageSetup paperSize="9" scale="90" fitToWidth="0" orientation="landscape" horizontalDpi="240" verticalDpi="24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54"/>
  <sheetViews>
    <sheetView showGridLines="0" showZeros="0" zoomScale="90" zoomScaleNormal="90" workbookViewId="0">
      <pane ySplit="4" topLeftCell="A5" activePane="bottomLeft" state="frozen"/>
      <selection activeCell="U9" sqref="U9"/>
      <selection pane="bottomLeft" activeCell="E7" sqref="E7"/>
    </sheetView>
  </sheetViews>
  <sheetFormatPr defaultRowHeight="12.75" x14ac:dyDescent="0.2"/>
  <cols>
    <col min="1" max="1" width="3" customWidth="1"/>
    <col min="2" max="2" width="29.28515625" customWidth="1"/>
    <col min="3" max="3" width="2.85546875" customWidth="1"/>
    <col min="4" max="15" width="13.85546875" style="129" bestFit="1" customWidth="1"/>
    <col min="16" max="16" width="13.28515625" style="159" customWidth="1"/>
    <col min="17" max="17" width="10.28515625" style="159" bestFit="1" customWidth="1"/>
  </cols>
  <sheetData>
    <row r="1" spans="1:17" ht="7.5" customHeight="1" x14ac:dyDescent="0.2">
      <c r="A1" s="124"/>
      <c r="B1" s="125"/>
      <c r="C1" s="125"/>
      <c r="D1" s="125"/>
      <c r="E1" s="125"/>
      <c r="F1" s="125"/>
      <c r="G1" s="125"/>
      <c r="H1" s="125"/>
      <c r="I1" s="125"/>
      <c r="J1" s="125"/>
      <c r="K1" s="125"/>
      <c r="L1" s="125"/>
      <c r="M1" s="125"/>
      <c r="N1" s="125"/>
      <c r="O1" s="125"/>
      <c r="P1" s="149"/>
      <c r="Q1" s="149"/>
    </row>
    <row r="2" spans="1:17" ht="15" customHeight="1" x14ac:dyDescent="0.2">
      <c r="A2" s="145" t="s">
        <v>131</v>
      </c>
      <c r="B2" s="125"/>
      <c r="C2" s="125"/>
      <c r="D2" s="125"/>
      <c r="E2" s="125"/>
      <c r="F2" s="125"/>
      <c r="G2" s="125"/>
      <c r="H2" s="125"/>
      <c r="I2" s="125"/>
      <c r="J2" s="125"/>
      <c r="K2" s="125"/>
      <c r="L2" s="125"/>
      <c r="M2" s="125"/>
      <c r="N2" s="125"/>
      <c r="O2" s="393"/>
      <c r="P2" s="393"/>
      <c r="Q2" s="393"/>
    </row>
    <row r="3" spans="1:17" ht="66.75" customHeight="1" x14ac:dyDescent="0.2">
      <c r="A3" s="177">
        <f>Control!E5</f>
        <v>0</v>
      </c>
      <c r="B3" s="126"/>
      <c r="C3" s="126"/>
      <c r="D3" s="126"/>
      <c r="E3" s="126"/>
      <c r="F3" s="126"/>
      <c r="G3" s="126"/>
      <c r="H3" s="126"/>
      <c r="I3" s="126"/>
      <c r="J3" s="126"/>
      <c r="K3" s="126"/>
      <c r="L3" s="126"/>
      <c r="M3" s="126"/>
      <c r="N3" s="126"/>
      <c r="O3" s="126"/>
      <c r="P3" s="143"/>
      <c r="Q3" s="143"/>
    </row>
    <row r="4" spans="1:17" s="140" customFormat="1" ht="15" x14ac:dyDescent="0.2">
      <c r="A4" s="139"/>
      <c r="B4" s="139"/>
      <c r="C4" s="139"/>
      <c r="D4" s="160" t="str">
        <f>Jan!B1</f>
        <v>January</v>
      </c>
      <c r="E4" s="160" t="str">
        <f>Feb!B1</f>
        <v>February</v>
      </c>
      <c r="F4" s="160" t="str">
        <f>Mar!B1</f>
        <v>March</v>
      </c>
      <c r="G4" s="160" t="str">
        <f>April!B1</f>
        <v>April</v>
      </c>
      <c r="H4" s="160" t="str">
        <f>May!B1</f>
        <v>May</v>
      </c>
      <c r="I4" s="160" t="str">
        <f>Jun!B1</f>
        <v>June</v>
      </c>
      <c r="J4" s="160" t="str">
        <f>July!B1</f>
        <v>July</v>
      </c>
      <c r="K4" s="160" t="str">
        <f>Aug!B1</f>
        <v>August</v>
      </c>
      <c r="L4" s="160" t="str">
        <f>Sep!B1</f>
        <v>September</v>
      </c>
      <c r="M4" s="160" t="str">
        <f>Oct!B1</f>
        <v>October</v>
      </c>
      <c r="N4" s="160" t="str">
        <f>Nov!B1</f>
        <v>November</v>
      </c>
      <c r="O4" s="160" t="str">
        <f>Dec!B1</f>
        <v>December</v>
      </c>
      <c r="P4" s="160" t="s">
        <v>74</v>
      </c>
      <c r="Q4" s="160"/>
    </row>
    <row r="5" spans="1:17" ht="17.25" customHeight="1" x14ac:dyDescent="0.25">
      <c r="A5" s="93" t="s">
        <v>5</v>
      </c>
      <c r="B5" s="77"/>
      <c r="C5" s="77"/>
      <c r="D5" s="130"/>
      <c r="E5" s="130"/>
      <c r="F5" s="130"/>
      <c r="G5" s="130"/>
      <c r="H5" s="130"/>
      <c r="I5" s="130"/>
      <c r="J5" s="130"/>
      <c r="K5" s="130"/>
      <c r="L5" s="130"/>
      <c r="M5" s="130"/>
      <c r="N5" s="130"/>
      <c r="O5" s="130"/>
      <c r="P5" s="150"/>
      <c r="Q5" s="150"/>
    </row>
    <row r="6" spans="1:17" ht="9.75" customHeight="1" x14ac:dyDescent="0.2">
      <c r="A6" s="79"/>
      <c r="B6" s="96"/>
      <c r="C6" s="80"/>
      <c r="D6" s="131"/>
      <c r="E6" s="131"/>
      <c r="F6" s="131"/>
      <c r="G6" s="131"/>
      <c r="H6" s="131"/>
      <c r="I6" s="131"/>
      <c r="J6" s="131"/>
      <c r="K6" s="131"/>
      <c r="L6" s="131"/>
      <c r="M6" s="131"/>
      <c r="N6" s="131"/>
      <c r="O6" s="131"/>
      <c r="P6" s="151"/>
      <c r="Q6" s="151"/>
    </row>
    <row r="7" spans="1:17" ht="15" customHeight="1" x14ac:dyDescent="0.2">
      <c r="A7" s="80"/>
      <c r="B7" s="84" t="str">
        <f>Control!F9</f>
        <v>Sales</v>
      </c>
      <c r="C7" s="80"/>
      <c r="D7" s="132">
        <f>Jan!G37</f>
        <v>0</v>
      </c>
      <c r="E7" s="132">
        <f>Feb!G37</f>
        <v>0</v>
      </c>
      <c r="F7" s="132">
        <f>Mar!G37</f>
        <v>0</v>
      </c>
      <c r="G7" s="132">
        <f>April!G37</f>
        <v>0</v>
      </c>
      <c r="H7" s="132">
        <f>May!G37</f>
        <v>0</v>
      </c>
      <c r="I7" s="132">
        <f>Jun!G37</f>
        <v>0</v>
      </c>
      <c r="J7" s="132">
        <f>July!G37</f>
        <v>0</v>
      </c>
      <c r="K7" s="132">
        <f>Aug!G37</f>
        <v>0</v>
      </c>
      <c r="L7" s="132">
        <f>Sep!G37</f>
        <v>0</v>
      </c>
      <c r="M7" s="132">
        <f>Oct!G37</f>
        <v>0</v>
      </c>
      <c r="N7" s="132">
        <f>Nov!G37</f>
        <v>0</v>
      </c>
      <c r="O7" s="132">
        <f>Dec!G37</f>
        <v>0</v>
      </c>
      <c r="P7" s="152">
        <f>SUM(D7:O7)</f>
        <v>0</v>
      </c>
      <c r="Q7" s="158"/>
    </row>
    <row r="8" spans="1:17" ht="15" customHeight="1" x14ac:dyDescent="0.2">
      <c r="A8" s="80"/>
      <c r="B8" s="86" t="str">
        <f>Control!G9</f>
        <v>Other Income (specify)</v>
      </c>
      <c r="C8" s="80"/>
      <c r="D8" s="132">
        <f>Jan!H37</f>
        <v>0</v>
      </c>
      <c r="E8" s="132">
        <f>Feb!H37</f>
        <v>0</v>
      </c>
      <c r="F8" s="132">
        <f>Mar!H37</f>
        <v>0</v>
      </c>
      <c r="G8" s="132">
        <f>April!H37</f>
        <v>0</v>
      </c>
      <c r="H8" s="132">
        <f>May!H37</f>
        <v>0</v>
      </c>
      <c r="I8" s="132">
        <f>Jun!H37</f>
        <v>0</v>
      </c>
      <c r="J8" s="132">
        <f>July!H37</f>
        <v>0</v>
      </c>
      <c r="K8" s="132">
        <f>Aug!H37</f>
        <v>0</v>
      </c>
      <c r="L8" s="132">
        <f>Sep!H37</f>
        <v>0</v>
      </c>
      <c r="M8" s="132">
        <f>Oct!H37</f>
        <v>0</v>
      </c>
      <c r="N8" s="132">
        <f>Nov!H37</f>
        <v>0</v>
      </c>
      <c r="O8" s="132">
        <f>Dec!H37</f>
        <v>0</v>
      </c>
      <c r="P8" s="152">
        <f t="shared" ref="P8:P11" si="0">SUM(D8:O8)</f>
        <v>0</v>
      </c>
      <c r="Q8" s="158"/>
    </row>
    <row r="9" spans="1:17" ht="15.75" customHeight="1" x14ac:dyDescent="0.2">
      <c r="A9" s="80"/>
      <c r="B9" s="86" t="str">
        <f>Control!H9</f>
        <v>Interest Income</v>
      </c>
      <c r="C9" s="80"/>
      <c r="D9" s="132">
        <f>Jan!I37</f>
        <v>0</v>
      </c>
      <c r="E9" s="132">
        <f>Feb!I37</f>
        <v>0</v>
      </c>
      <c r="F9" s="132">
        <f>Mar!I37</f>
        <v>0</v>
      </c>
      <c r="G9" s="132">
        <f>April!I37</f>
        <v>0</v>
      </c>
      <c r="H9" s="132">
        <f>May!I37</f>
        <v>0</v>
      </c>
      <c r="I9" s="132">
        <f>Jun!I37</f>
        <v>0</v>
      </c>
      <c r="J9" s="132">
        <f>July!I37</f>
        <v>0</v>
      </c>
      <c r="K9" s="132">
        <f>Aug!I37</f>
        <v>0</v>
      </c>
      <c r="L9" s="132">
        <f>Sep!I37</f>
        <v>0</v>
      </c>
      <c r="M9" s="132">
        <f>Oct!I37</f>
        <v>0</v>
      </c>
      <c r="N9" s="132">
        <f>Nov!I37</f>
        <v>0</v>
      </c>
      <c r="O9" s="132">
        <f>Dec!I37</f>
        <v>0</v>
      </c>
      <c r="P9" s="152">
        <f t="shared" si="0"/>
        <v>0</v>
      </c>
      <c r="Q9" s="158"/>
    </row>
    <row r="10" spans="1:17" ht="15" customHeight="1" x14ac:dyDescent="0.2">
      <c r="A10" s="80"/>
      <c r="B10" s="86" t="str">
        <f>Control!I9</f>
        <v>Other Income (specify)</v>
      </c>
      <c r="C10" s="80"/>
      <c r="D10" s="132">
        <f>Jan!J37</f>
        <v>0</v>
      </c>
      <c r="E10" s="132">
        <f>Feb!J37</f>
        <v>0</v>
      </c>
      <c r="F10" s="132">
        <f>Mar!J37</f>
        <v>0</v>
      </c>
      <c r="G10" s="132">
        <f>April!J37</f>
        <v>0</v>
      </c>
      <c r="H10" s="132">
        <f>May!J37</f>
        <v>0</v>
      </c>
      <c r="I10" s="132">
        <f>Jun!J37</f>
        <v>0</v>
      </c>
      <c r="J10" s="132">
        <f>July!J37</f>
        <v>0</v>
      </c>
      <c r="K10" s="132">
        <f>Aug!J37</f>
        <v>0</v>
      </c>
      <c r="L10" s="132">
        <f>Sep!J37</f>
        <v>0</v>
      </c>
      <c r="M10" s="132">
        <f>Oct!J37</f>
        <v>0</v>
      </c>
      <c r="N10" s="132">
        <f>Nov!J37</f>
        <v>0</v>
      </c>
      <c r="O10" s="132">
        <f>Dec!J37</f>
        <v>0</v>
      </c>
      <c r="P10" s="152">
        <f t="shared" si="0"/>
        <v>0</v>
      </c>
      <c r="Q10" s="158"/>
    </row>
    <row r="11" spans="1:17" ht="21" customHeight="1" x14ac:dyDescent="0.2">
      <c r="A11" s="80"/>
      <c r="B11" s="127" t="s">
        <v>24</v>
      </c>
      <c r="C11" s="89"/>
      <c r="D11" s="134">
        <f t="shared" ref="D11:O11" si="1">SUM(D7:D10)</f>
        <v>0</v>
      </c>
      <c r="E11" s="134">
        <f t="shared" si="1"/>
        <v>0</v>
      </c>
      <c r="F11" s="134">
        <f t="shared" si="1"/>
        <v>0</v>
      </c>
      <c r="G11" s="134">
        <f t="shared" si="1"/>
        <v>0</v>
      </c>
      <c r="H11" s="134">
        <f t="shared" si="1"/>
        <v>0</v>
      </c>
      <c r="I11" s="134">
        <f t="shared" si="1"/>
        <v>0</v>
      </c>
      <c r="J11" s="134">
        <f t="shared" si="1"/>
        <v>0</v>
      </c>
      <c r="K11" s="134">
        <f t="shared" si="1"/>
        <v>0</v>
      </c>
      <c r="L11" s="134">
        <f t="shared" si="1"/>
        <v>0</v>
      </c>
      <c r="M11" s="134">
        <f t="shared" si="1"/>
        <v>0</v>
      </c>
      <c r="N11" s="134">
        <f t="shared" si="1"/>
        <v>0</v>
      </c>
      <c r="O11" s="134">
        <f t="shared" si="1"/>
        <v>0</v>
      </c>
      <c r="P11" s="134">
        <f t="shared" si="0"/>
        <v>0</v>
      </c>
      <c r="Q11" s="158"/>
    </row>
    <row r="12" spans="1:17" ht="6.75" customHeight="1" x14ac:dyDescent="0.2">
      <c r="A12" s="80"/>
      <c r="B12" s="80"/>
      <c r="C12" s="80"/>
      <c r="D12" s="89"/>
      <c r="E12" s="89"/>
      <c r="F12" s="89"/>
      <c r="G12" s="89"/>
      <c r="H12" s="89"/>
      <c r="I12" s="89"/>
      <c r="J12" s="89"/>
      <c r="K12" s="89"/>
      <c r="L12" s="89"/>
      <c r="M12" s="89"/>
      <c r="N12" s="89"/>
      <c r="O12" s="89"/>
      <c r="P12" s="89"/>
      <c r="Q12" s="89"/>
    </row>
    <row r="13" spans="1:17" ht="17.25" customHeight="1" x14ac:dyDescent="0.25">
      <c r="A13" s="95" t="s">
        <v>25</v>
      </c>
      <c r="B13" s="76"/>
      <c r="C13" s="76"/>
      <c r="D13" s="136"/>
      <c r="E13" s="136"/>
      <c r="F13" s="136"/>
      <c r="G13" s="136"/>
      <c r="H13" s="136"/>
      <c r="I13" s="136"/>
      <c r="J13" s="136"/>
      <c r="K13" s="136"/>
      <c r="L13" s="136"/>
      <c r="M13" s="136"/>
      <c r="N13" s="136"/>
      <c r="O13" s="136"/>
      <c r="P13" s="153"/>
      <c r="Q13" s="153"/>
    </row>
    <row r="14" spans="1:17" ht="9" customHeight="1" x14ac:dyDescent="0.2">
      <c r="A14" s="79"/>
      <c r="B14" s="96"/>
      <c r="C14" s="80"/>
      <c r="D14" s="81"/>
      <c r="E14" s="81"/>
      <c r="F14" s="81"/>
      <c r="G14" s="81"/>
      <c r="H14" s="81"/>
      <c r="I14" s="81"/>
      <c r="J14" s="81"/>
      <c r="K14" s="81"/>
      <c r="L14" s="81"/>
      <c r="M14" s="81"/>
      <c r="N14" s="81"/>
      <c r="O14" s="81"/>
      <c r="P14" s="154"/>
      <c r="Q14" s="154"/>
    </row>
    <row r="15" spans="1:17" ht="15" customHeight="1" x14ac:dyDescent="0.2">
      <c r="A15" s="80"/>
      <c r="B15" s="84" t="str">
        <f>Control!K9</f>
        <v>Purchases</v>
      </c>
      <c r="C15" s="80"/>
      <c r="D15" s="132">
        <f>Jan!L37</f>
        <v>0</v>
      </c>
      <c r="E15" s="132">
        <f>Feb!L37</f>
        <v>0</v>
      </c>
      <c r="F15" s="132">
        <f>Mar!L37</f>
        <v>0</v>
      </c>
      <c r="G15" s="132">
        <f>April!L37</f>
        <v>0</v>
      </c>
      <c r="H15" s="132">
        <f>May!L37</f>
        <v>0</v>
      </c>
      <c r="I15" s="132">
        <f>Jun!L37</f>
        <v>0</v>
      </c>
      <c r="J15" s="132">
        <f>July!L37</f>
        <v>0</v>
      </c>
      <c r="K15" s="132">
        <f>Aug!L37</f>
        <v>0</v>
      </c>
      <c r="L15" s="132">
        <f>Sep!L37</f>
        <v>0</v>
      </c>
      <c r="M15" s="132">
        <f>Oct!L37</f>
        <v>0</v>
      </c>
      <c r="N15" s="132">
        <f>Nov!L37</f>
        <v>0</v>
      </c>
      <c r="O15" s="132">
        <f>Dec!L37</f>
        <v>0</v>
      </c>
      <c r="P15" s="152">
        <f t="shared" ref="P15:P18" si="2">SUM(D15:O15)</f>
        <v>0</v>
      </c>
      <c r="Q15" s="158"/>
    </row>
    <row r="16" spans="1:17" ht="15" customHeight="1" x14ac:dyDescent="0.2">
      <c r="A16" s="80"/>
      <c r="B16" s="86" t="str">
        <f>Control!L9</f>
        <v>Sales Discount</v>
      </c>
      <c r="C16" s="80"/>
      <c r="D16" s="132">
        <f>Jan!M37</f>
        <v>0</v>
      </c>
      <c r="E16" s="132">
        <f>Feb!M37</f>
        <v>0</v>
      </c>
      <c r="F16" s="132">
        <f>Mar!M37</f>
        <v>0</v>
      </c>
      <c r="G16" s="132">
        <f>April!M37</f>
        <v>0</v>
      </c>
      <c r="H16" s="132">
        <f>May!M37</f>
        <v>0</v>
      </c>
      <c r="I16" s="132">
        <f>Jun!M37</f>
        <v>0</v>
      </c>
      <c r="J16" s="132">
        <f>July!M37</f>
        <v>0</v>
      </c>
      <c r="K16" s="132">
        <f>Aug!M37</f>
        <v>0</v>
      </c>
      <c r="L16" s="132">
        <f>Sep!M37</f>
        <v>0</v>
      </c>
      <c r="M16" s="132">
        <f>Oct!M37</f>
        <v>0</v>
      </c>
      <c r="N16" s="132">
        <f>Nov!M37</f>
        <v>0</v>
      </c>
      <c r="O16" s="132">
        <f>Dec!M37</f>
        <v>0</v>
      </c>
      <c r="P16" s="152">
        <f t="shared" si="2"/>
        <v>0</v>
      </c>
      <c r="Q16" s="158"/>
    </row>
    <row r="17" spans="1:17" ht="15" customHeight="1" x14ac:dyDescent="0.2">
      <c r="A17" s="80"/>
      <c r="B17" s="86" t="str">
        <f>Control!M9</f>
        <v>Other COGS (specify)</v>
      </c>
      <c r="C17" s="80"/>
      <c r="D17" s="132">
        <f>Jan!N37</f>
        <v>0</v>
      </c>
      <c r="E17" s="132">
        <f>Feb!N37</f>
        <v>0</v>
      </c>
      <c r="F17" s="132">
        <f>Mar!N37</f>
        <v>0</v>
      </c>
      <c r="G17" s="132">
        <f>April!N37</f>
        <v>0</v>
      </c>
      <c r="H17" s="132">
        <f>May!N37</f>
        <v>0</v>
      </c>
      <c r="I17" s="132">
        <f>Jun!N37</f>
        <v>0</v>
      </c>
      <c r="J17" s="132">
        <f>July!N37</f>
        <v>0</v>
      </c>
      <c r="K17" s="132">
        <f>Aug!N37</f>
        <v>0</v>
      </c>
      <c r="L17" s="132">
        <f>Sep!N37</f>
        <v>0</v>
      </c>
      <c r="M17" s="132">
        <f>Oct!N37</f>
        <v>0</v>
      </c>
      <c r="N17" s="132">
        <f>Nov!N37</f>
        <v>0</v>
      </c>
      <c r="O17" s="132">
        <f>Dec!N37</f>
        <v>0</v>
      </c>
      <c r="P17" s="152">
        <f t="shared" si="2"/>
        <v>0</v>
      </c>
      <c r="Q17" s="158"/>
    </row>
    <row r="18" spans="1:17" ht="21" customHeight="1" x14ac:dyDescent="0.2">
      <c r="A18" s="80"/>
      <c r="B18" s="127" t="s">
        <v>26</v>
      </c>
      <c r="C18" s="89"/>
      <c r="D18" s="134">
        <f t="shared" ref="D18:O18" si="3">SUM(D15:D17)</f>
        <v>0</v>
      </c>
      <c r="E18" s="134">
        <f t="shared" si="3"/>
        <v>0</v>
      </c>
      <c r="F18" s="134">
        <f t="shared" si="3"/>
        <v>0</v>
      </c>
      <c r="G18" s="134">
        <f t="shared" si="3"/>
        <v>0</v>
      </c>
      <c r="H18" s="134">
        <f t="shared" si="3"/>
        <v>0</v>
      </c>
      <c r="I18" s="134">
        <f t="shared" si="3"/>
        <v>0</v>
      </c>
      <c r="J18" s="134">
        <f t="shared" si="3"/>
        <v>0</v>
      </c>
      <c r="K18" s="134">
        <f t="shared" si="3"/>
        <v>0</v>
      </c>
      <c r="L18" s="134">
        <f t="shared" si="3"/>
        <v>0</v>
      </c>
      <c r="M18" s="134">
        <f t="shared" si="3"/>
        <v>0</v>
      </c>
      <c r="N18" s="134">
        <f t="shared" si="3"/>
        <v>0</v>
      </c>
      <c r="O18" s="134">
        <f t="shared" si="3"/>
        <v>0</v>
      </c>
      <c r="P18" s="134">
        <f t="shared" si="2"/>
        <v>0</v>
      </c>
      <c r="Q18" s="158"/>
    </row>
    <row r="19" spans="1:17" ht="15" customHeight="1" x14ac:dyDescent="0.2">
      <c r="A19" s="80"/>
      <c r="B19" s="88"/>
      <c r="C19" s="80"/>
      <c r="D19" s="133"/>
      <c r="E19" s="133"/>
      <c r="F19" s="133"/>
      <c r="G19" s="133"/>
      <c r="H19" s="133"/>
      <c r="I19" s="133"/>
      <c r="J19" s="133"/>
      <c r="K19" s="133"/>
      <c r="L19" s="133"/>
      <c r="M19" s="133"/>
      <c r="N19" s="133"/>
      <c r="O19" s="133"/>
      <c r="P19" s="155"/>
      <c r="Q19" s="155"/>
    </row>
    <row r="20" spans="1:17" ht="15" customHeight="1" thickBot="1" x14ac:dyDescent="0.3">
      <c r="A20" s="80"/>
      <c r="B20" s="128" t="s">
        <v>27</v>
      </c>
      <c r="C20" s="91"/>
      <c r="D20" s="137">
        <f t="shared" ref="D20:P20" si="4">D11-D18</f>
        <v>0</v>
      </c>
      <c r="E20" s="137">
        <f t="shared" si="4"/>
        <v>0</v>
      </c>
      <c r="F20" s="137">
        <f t="shared" si="4"/>
        <v>0</v>
      </c>
      <c r="G20" s="137">
        <f t="shared" si="4"/>
        <v>0</v>
      </c>
      <c r="H20" s="137">
        <f t="shared" si="4"/>
        <v>0</v>
      </c>
      <c r="I20" s="137">
        <f t="shared" si="4"/>
        <v>0</v>
      </c>
      <c r="J20" s="137">
        <f t="shared" si="4"/>
        <v>0</v>
      </c>
      <c r="K20" s="137">
        <f t="shared" si="4"/>
        <v>0</v>
      </c>
      <c r="L20" s="137">
        <f t="shared" si="4"/>
        <v>0</v>
      </c>
      <c r="M20" s="137">
        <f t="shared" si="4"/>
        <v>0</v>
      </c>
      <c r="N20" s="137">
        <f t="shared" si="4"/>
        <v>0</v>
      </c>
      <c r="O20" s="137">
        <f t="shared" si="4"/>
        <v>0</v>
      </c>
      <c r="P20" s="137">
        <f t="shared" si="4"/>
        <v>0</v>
      </c>
      <c r="Q20" s="158"/>
    </row>
    <row r="21" spans="1:17" ht="15" customHeight="1" thickTop="1" x14ac:dyDescent="0.2">
      <c r="A21" s="80"/>
      <c r="B21" s="179" t="s">
        <v>28</v>
      </c>
      <c r="C21" s="80"/>
      <c r="D21" s="92"/>
      <c r="E21" s="92"/>
      <c r="F21" s="92"/>
      <c r="G21" s="92"/>
      <c r="H21" s="92"/>
      <c r="I21" s="92"/>
      <c r="J21" s="92"/>
      <c r="K21" s="92"/>
      <c r="L21" s="92"/>
      <c r="M21" s="92"/>
      <c r="N21" s="92"/>
      <c r="O21" s="92"/>
      <c r="P21" s="156"/>
      <c r="Q21" s="156"/>
    </row>
    <row r="22" spans="1:17" ht="6.75" customHeight="1" x14ac:dyDescent="0.2">
      <c r="A22" s="80"/>
      <c r="B22" s="80"/>
      <c r="C22" s="80"/>
      <c r="D22" s="133"/>
      <c r="E22" s="133"/>
      <c r="F22" s="133"/>
      <c r="G22" s="133"/>
      <c r="H22" s="133"/>
      <c r="I22" s="133"/>
      <c r="J22" s="133"/>
      <c r="K22" s="133"/>
      <c r="L22" s="133"/>
      <c r="M22" s="133"/>
      <c r="N22" s="133"/>
      <c r="O22" s="133"/>
      <c r="P22" s="155"/>
      <c r="Q22" s="155"/>
    </row>
    <row r="23" spans="1:17" ht="17.25" customHeight="1" x14ac:dyDescent="0.25">
      <c r="A23" s="94" t="s">
        <v>15</v>
      </c>
      <c r="B23" s="78"/>
      <c r="C23" s="78"/>
      <c r="D23" s="138"/>
      <c r="E23" s="138"/>
      <c r="F23" s="138"/>
      <c r="G23" s="138"/>
      <c r="H23" s="138"/>
      <c r="I23" s="138"/>
      <c r="J23" s="138"/>
      <c r="K23" s="138"/>
      <c r="L23" s="138"/>
      <c r="M23" s="138"/>
      <c r="N23" s="138"/>
      <c r="O23" s="138"/>
      <c r="P23" s="157"/>
      <c r="Q23" s="157"/>
    </row>
    <row r="24" spans="1:17" x14ac:dyDescent="0.2">
      <c r="A24" s="79"/>
      <c r="B24" s="83"/>
      <c r="C24" s="80"/>
      <c r="D24" s="135"/>
      <c r="E24" s="135"/>
      <c r="F24" s="135"/>
      <c r="G24" s="135"/>
      <c r="H24" s="135"/>
      <c r="I24" s="135"/>
      <c r="J24" s="135"/>
      <c r="K24" s="135"/>
      <c r="L24" s="135"/>
      <c r="M24" s="135"/>
      <c r="N24" s="135"/>
      <c r="O24" s="135"/>
      <c r="P24" s="158"/>
      <c r="Q24" s="158"/>
    </row>
    <row r="25" spans="1:17" ht="15" customHeight="1" x14ac:dyDescent="0.2">
      <c r="A25" s="79"/>
      <c r="B25" s="84" t="str">
        <f>Control!N9</f>
        <v>Legal &amp; Accounting</v>
      </c>
      <c r="C25" s="80"/>
      <c r="D25" s="132">
        <f>Jan!O37</f>
        <v>0</v>
      </c>
      <c r="E25" s="132">
        <f>Feb!O37</f>
        <v>0</v>
      </c>
      <c r="F25" s="132">
        <f>Mar!O37</f>
        <v>0</v>
      </c>
      <c r="G25" s="132">
        <f>April!O37</f>
        <v>0</v>
      </c>
      <c r="H25" s="132">
        <f>May!O37</f>
        <v>0</v>
      </c>
      <c r="I25" s="132">
        <f>Jun!O37</f>
        <v>0</v>
      </c>
      <c r="J25" s="132">
        <f>July!O37</f>
        <v>0</v>
      </c>
      <c r="K25" s="132">
        <f>Aug!O37</f>
        <v>0</v>
      </c>
      <c r="L25" s="132">
        <f>Sep!O37</f>
        <v>0</v>
      </c>
      <c r="M25" s="132">
        <f>Oct!O37</f>
        <v>0</v>
      </c>
      <c r="N25" s="132">
        <f>Nov!O37</f>
        <v>0</v>
      </c>
      <c r="O25" s="132">
        <f>Dec!O37</f>
        <v>0</v>
      </c>
      <c r="P25" s="152">
        <f t="shared" ref="P25:P50" si="5">SUM(D25:O25)</f>
        <v>0</v>
      </c>
      <c r="Q25" s="158"/>
    </row>
    <row r="26" spans="1:17" ht="15" customHeight="1" x14ac:dyDescent="0.2">
      <c r="A26" s="79"/>
      <c r="B26" s="86" t="str">
        <f>Control!O9</f>
        <v>Advertising</v>
      </c>
      <c r="C26" s="80"/>
      <c r="D26" s="132">
        <f>Jan!P37</f>
        <v>0</v>
      </c>
      <c r="E26" s="132">
        <f>Feb!P37</f>
        <v>0</v>
      </c>
      <c r="F26" s="132">
        <f>Mar!P37</f>
        <v>0</v>
      </c>
      <c r="G26" s="132">
        <f>April!P37</f>
        <v>0</v>
      </c>
      <c r="H26" s="132">
        <f>May!P37</f>
        <v>0</v>
      </c>
      <c r="I26" s="132">
        <f>Jun!P37</f>
        <v>0</v>
      </c>
      <c r="J26" s="132">
        <f>July!P37</f>
        <v>0</v>
      </c>
      <c r="K26" s="132">
        <f>Aug!P37</f>
        <v>0</v>
      </c>
      <c r="L26" s="132">
        <f>Sep!P37</f>
        <v>0</v>
      </c>
      <c r="M26" s="132">
        <f>Oct!P37</f>
        <v>0</v>
      </c>
      <c r="N26" s="132">
        <f>Nov!P37</f>
        <v>0</v>
      </c>
      <c r="O26" s="132">
        <f>Dec!P37</f>
        <v>0</v>
      </c>
      <c r="P26" s="152">
        <f t="shared" si="5"/>
        <v>0</v>
      </c>
      <c r="Q26" s="158"/>
    </row>
    <row r="27" spans="1:17" ht="15" customHeight="1" x14ac:dyDescent="0.2">
      <c r="A27" s="132">
        <f>April!B56</f>
        <v>0</v>
      </c>
      <c r="B27" s="86" t="str">
        <f>Control!P9</f>
        <v>Automobile Expenses</v>
      </c>
      <c r="C27" s="132"/>
      <c r="D27" s="132">
        <f>Jan!Q37</f>
        <v>0</v>
      </c>
      <c r="E27" s="132">
        <f>Feb!Q37</f>
        <v>0</v>
      </c>
      <c r="F27" s="132">
        <f>Mar!Q37</f>
        <v>0</v>
      </c>
      <c r="G27" s="132">
        <f>April!Q37</f>
        <v>0</v>
      </c>
      <c r="H27" s="132">
        <f>May!Q37</f>
        <v>0</v>
      </c>
      <c r="I27" s="132">
        <f>Jun!Q37</f>
        <v>0</v>
      </c>
      <c r="J27" s="132">
        <f>July!Q37</f>
        <v>0</v>
      </c>
      <c r="K27" s="132">
        <f>Aug!Q37</f>
        <v>0</v>
      </c>
      <c r="L27" s="132">
        <f>Sep!Q37</f>
        <v>0</v>
      </c>
      <c r="M27" s="132">
        <f>Oct!Q37</f>
        <v>0</v>
      </c>
      <c r="N27" s="132">
        <f>Nov!Q37</f>
        <v>0</v>
      </c>
      <c r="O27" s="132">
        <f>Dec!Q37</f>
        <v>0</v>
      </c>
      <c r="P27" s="152">
        <f t="shared" ref="P27" si="6">SUM(D27:O27)</f>
        <v>0</v>
      </c>
      <c r="Q27" s="158"/>
    </row>
    <row r="28" spans="1:17" ht="15" customHeight="1" x14ac:dyDescent="0.2">
      <c r="A28" s="80"/>
      <c r="B28" s="86" t="str">
        <f>Control!Q9</f>
        <v>Bad Debts</v>
      </c>
      <c r="C28" s="80"/>
      <c r="D28" s="132">
        <f>Jan!R37</f>
        <v>0</v>
      </c>
      <c r="E28" s="132">
        <f>Feb!R37</f>
        <v>0</v>
      </c>
      <c r="F28" s="132">
        <f>Mar!R37</f>
        <v>0</v>
      </c>
      <c r="G28" s="132">
        <f>April!R37</f>
        <v>0</v>
      </c>
      <c r="H28" s="132">
        <f>May!R37</f>
        <v>0</v>
      </c>
      <c r="I28" s="132">
        <f>Jun!R37</f>
        <v>0</v>
      </c>
      <c r="J28" s="132">
        <f>July!R37</f>
        <v>0</v>
      </c>
      <c r="K28" s="132">
        <f>Aug!R37</f>
        <v>0</v>
      </c>
      <c r="L28" s="132">
        <f>Sep!R37</f>
        <v>0</v>
      </c>
      <c r="M28" s="132">
        <f>Oct!R37</f>
        <v>0</v>
      </c>
      <c r="N28" s="132">
        <f>Nov!R37</f>
        <v>0</v>
      </c>
      <c r="O28" s="132">
        <f>Dec!R37</f>
        <v>0</v>
      </c>
      <c r="P28" s="152">
        <f t="shared" si="5"/>
        <v>0</v>
      </c>
      <c r="Q28" s="158"/>
    </row>
    <row r="29" spans="1:17" ht="15" customHeight="1" x14ac:dyDescent="0.2">
      <c r="A29" s="80"/>
      <c r="B29" s="86" t="str">
        <f>Control!R9</f>
        <v>(Other) Bank &amp; Interest Charges</v>
      </c>
      <c r="C29" s="80"/>
      <c r="D29" s="132">
        <f>Jan!S37</f>
        <v>0</v>
      </c>
      <c r="E29" s="132">
        <f>Feb!S37</f>
        <v>0</v>
      </c>
      <c r="F29" s="132">
        <f>Mar!S37</f>
        <v>0</v>
      </c>
      <c r="G29" s="132">
        <f>April!S37</f>
        <v>0</v>
      </c>
      <c r="H29" s="132">
        <f>May!S37</f>
        <v>0</v>
      </c>
      <c r="I29" s="132">
        <f>Jun!S37</f>
        <v>0</v>
      </c>
      <c r="J29" s="132">
        <f>July!S37</f>
        <v>0</v>
      </c>
      <c r="K29" s="132">
        <f>Aug!S37</f>
        <v>0</v>
      </c>
      <c r="L29" s="132">
        <f>Sep!S37</f>
        <v>0</v>
      </c>
      <c r="M29" s="132">
        <f>Oct!S37</f>
        <v>0</v>
      </c>
      <c r="N29" s="132">
        <f>Nov!S37</f>
        <v>0</v>
      </c>
      <c r="O29" s="132">
        <f>Dec!S37</f>
        <v>0</v>
      </c>
      <c r="P29" s="152">
        <f t="shared" si="5"/>
        <v>0</v>
      </c>
      <c r="Q29" s="158"/>
    </row>
    <row r="30" spans="1:17" ht="15" customHeight="1" x14ac:dyDescent="0.2">
      <c r="A30" s="80"/>
      <c r="B30" s="86" t="str">
        <f>Control!S9</f>
        <v>Business Insurance</v>
      </c>
      <c r="C30" s="80"/>
      <c r="D30" s="132">
        <f>Jan!T37</f>
        <v>0</v>
      </c>
      <c r="E30" s="132">
        <f>Feb!T37</f>
        <v>0</v>
      </c>
      <c r="F30" s="132">
        <f>Mar!T37</f>
        <v>0</v>
      </c>
      <c r="G30" s="132">
        <f>April!T37</f>
        <v>0</v>
      </c>
      <c r="H30" s="132">
        <f>May!T37</f>
        <v>0</v>
      </c>
      <c r="I30" s="132">
        <f>Jun!T37</f>
        <v>0</v>
      </c>
      <c r="J30" s="132">
        <f>July!T37</f>
        <v>0</v>
      </c>
      <c r="K30" s="132">
        <f>Aug!T37</f>
        <v>0</v>
      </c>
      <c r="L30" s="132">
        <f>Sep!T37</f>
        <v>0</v>
      </c>
      <c r="M30" s="132">
        <f>Oct!T37</f>
        <v>0</v>
      </c>
      <c r="N30" s="132">
        <f>Nov!T37</f>
        <v>0</v>
      </c>
      <c r="O30" s="132">
        <f>Dec!T37</f>
        <v>0</v>
      </c>
      <c r="P30" s="152">
        <f t="shared" si="5"/>
        <v>0</v>
      </c>
      <c r="Q30" s="158"/>
    </row>
    <row r="31" spans="1:17" ht="15" customHeight="1" x14ac:dyDescent="0.2">
      <c r="A31" s="132">
        <f>April!B60</f>
        <v>0</v>
      </c>
      <c r="B31" s="86" t="str">
        <f>Control!T9</f>
        <v>Business Tax, fees, licenses, dues, memberships, and subscriptions</v>
      </c>
      <c r="C31" s="132"/>
      <c r="D31" s="132">
        <f>Jan!$U$37</f>
        <v>0</v>
      </c>
      <c r="E31" s="132">
        <f>Feb!$U$37</f>
        <v>0</v>
      </c>
      <c r="F31" s="132">
        <f>Mar!$U$37</f>
        <v>0</v>
      </c>
      <c r="G31" s="132">
        <f>April!$U$37</f>
        <v>0</v>
      </c>
      <c r="H31" s="132">
        <f>May!$U$37</f>
        <v>0</v>
      </c>
      <c r="I31" s="132">
        <f>Jun!$U$37</f>
        <v>0</v>
      </c>
      <c r="J31" s="132">
        <f>July!$U$37</f>
        <v>0</v>
      </c>
      <c r="K31" s="132">
        <f>Aug!$U$37</f>
        <v>0</v>
      </c>
      <c r="L31" s="132">
        <f>Sep!$U$37</f>
        <v>0</v>
      </c>
      <c r="M31" s="132">
        <f>Oct!$U$37</f>
        <v>0</v>
      </c>
      <c r="N31" s="132">
        <f>Nov!$U$37</f>
        <v>0</v>
      </c>
      <c r="O31" s="132">
        <f>Dec!$U$37</f>
        <v>0</v>
      </c>
      <c r="P31" s="152">
        <f t="shared" si="5"/>
        <v>0</v>
      </c>
      <c r="Q31" s="158"/>
    </row>
    <row r="32" spans="1:17" ht="15" customHeight="1" x14ac:dyDescent="0.2">
      <c r="A32" s="132">
        <f>April!B61</f>
        <v>0</v>
      </c>
      <c r="B32" s="86" t="str">
        <f>Control!U9</f>
        <v>Delivery, freight &amp; express</v>
      </c>
      <c r="C32" s="132"/>
      <c r="D32" s="132">
        <f>Jan!$V$37</f>
        <v>0</v>
      </c>
      <c r="E32" s="132">
        <f>Feb!$V$37</f>
        <v>0</v>
      </c>
      <c r="F32" s="132">
        <f>Mar!$V$37</f>
        <v>0</v>
      </c>
      <c r="G32" s="132">
        <f>April!$V$37</f>
        <v>0</v>
      </c>
      <c r="H32" s="132">
        <f>May!$V$37</f>
        <v>0</v>
      </c>
      <c r="I32" s="132">
        <f>Jun!$V$37</f>
        <v>0</v>
      </c>
      <c r="J32" s="132">
        <f>July!$V$37</f>
        <v>0</v>
      </c>
      <c r="K32" s="132">
        <f>Aug!$V$37</f>
        <v>0</v>
      </c>
      <c r="L32" s="132">
        <f>Sep!$V$37</f>
        <v>0</v>
      </c>
      <c r="M32" s="132">
        <f>Oct!$V$37</f>
        <v>0</v>
      </c>
      <c r="N32" s="132">
        <f>Nov!$V$37</f>
        <v>0</v>
      </c>
      <c r="O32" s="132">
        <f>Dec!$V$37</f>
        <v>0</v>
      </c>
      <c r="P32" s="152">
        <f t="shared" si="5"/>
        <v>0</v>
      </c>
      <c r="Q32" s="158"/>
    </row>
    <row r="33" spans="1:17" ht="15" customHeight="1" x14ac:dyDescent="0.2">
      <c r="A33" s="80"/>
      <c r="B33" s="86" t="str">
        <f>Control!V9</f>
        <v>Equipment Lease (office expense)</v>
      </c>
      <c r="C33" s="132"/>
      <c r="D33" s="132">
        <f>Jan!W37</f>
        <v>0</v>
      </c>
      <c r="E33" s="132">
        <f>Feb!W37</f>
        <v>0</v>
      </c>
      <c r="F33" s="132">
        <f>Mar!W37</f>
        <v>0</v>
      </c>
      <c r="G33" s="132">
        <f>April!W37</f>
        <v>0</v>
      </c>
      <c r="H33" s="132">
        <f>May!W37</f>
        <v>0</v>
      </c>
      <c r="I33" s="132">
        <f>Jun!W37</f>
        <v>0</v>
      </c>
      <c r="J33" s="132">
        <f>July!W37</f>
        <v>0</v>
      </c>
      <c r="K33" s="132">
        <f>Aug!W37</f>
        <v>0</v>
      </c>
      <c r="L33" s="132">
        <f>Sep!W37</f>
        <v>0</v>
      </c>
      <c r="M33" s="132">
        <f>Oct!W37</f>
        <v>0</v>
      </c>
      <c r="N33" s="132">
        <f>Nov!W37</f>
        <v>0</v>
      </c>
      <c r="O33" s="132">
        <f>Dec!W37</f>
        <v>0</v>
      </c>
      <c r="P33" s="152">
        <f t="shared" si="5"/>
        <v>0</v>
      </c>
      <c r="Q33" s="158"/>
    </row>
    <row r="34" spans="1:17" ht="15" customHeight="1" x14ac:dyDescent="0.2">
      <c r="A34" s="86">
        <f>Control!S12</f>
        <v>0</v>
      </c>
      <c r="B34" s="86" t="str">
        <f>Control!W9</f>
        <v>Other (specify)</v>
      </c>
      <c r="C34" s="86"/>
      <c r="D34" s="86">
        <f>Jan!X37</f>
        <v>0</v>
      </c>
      <c r="E34" s="86">
        <f>Feb!X37</f>
        <v>0</v>
      </c>
      <c r="F34" s="86">
        <f>Mar!X37</f>
        <v>0</v>
      </c>
      <c r="G34" s="86">
        <f>April!X37</f>
        <v>0</v>
      </c>
      <c r="H34" s="86">
        <f>May!X37</f>
        <v>0</v>
      </c>
      <c r="I34" s="86">
        <f>Jun!X37</f>
        <v>0</v>
      </c>
      <c r="J34" s="86">
        <f>July!X37</f>
        <v>0</v>
      </c>
      <c r="K34" s="86">
        <f>Aug!X37</f>
        <v>0</v>
      </c>
      <c r="L34" s="86">
        <f>Sep!X37</f>
        <v>0</v>
      </c>
      <c r="M34" s="86">
        <f>Oct!X37</f>
        <v>0</v>
      </c>
      <c r="N34" s="86">
        <f>Nov!X37</f>
        <v>0</v>
      </c>
      <c r="O34" s="86">
        <f>Dec!X37</f>
        <v>0</v>
      </c>
      <c r="P34" s="152">
        <f t="shared" si="5"/>
        <v>0</v>
      </c>
      <c r="Q34" s="158"/>
    </row>
    <row r="35" spans="1:17" ht="15" customHeight="1" x14ac:dyDescent="0.2">
      <c r="A35" s="86">
        <f>Control!S13</f>
        <v>0</v>
      </c>
      <c r="B35" s="86" t="str">
        <f>Control!X9</f>
        <v>Other (specify)</v>
      </c>
      <c r="C35" s="86"/>
      <c r="D35" s="86">
        <f>Jan!Y37</f>
        <v>0</v>
      </c>
      <c r="E35" s="86">
        <f>Feb!Y37</f>
        <v>0</v>
      </c>
      <c r="F35" s="86">
        <f>Mar!Y37</f>
        <v>0</v>
      </c>
      <c r="G35" s="86">
        <f>April!Y37</f>
        <v>0</v>
      </c>
      <c r="H35" s="86">
        <f>May!Y37</f>
        <v>0</v>
      </c>
      <c r="I35" s="86">
        <f>Jun!Y37</f>
        <v>0</v>
      </c>
      <c r="J35" s="86">
        <f>July!Y37</f>
        <v>0</v>
      </c>
      <c r="K35" s="86">
        <f>Aug!Y37</f>
        <v>0</v>
      </c>
      <c r="L35" s="86">
        <f>Sep!Y37</f>
        <v>0</v>
      </c>
      <c r="M35" s="86">
        <f>Oct!Y37</f>
        <v>0</v>
      </c>
      <c r="N35" s="86">
        <f>Nov!Y37</f>
        <v>0</v>
      </c>
      <c r="O35" s="86">
        <f>Dec!Y37</f>
        <v>0</v>
      </c>
      <c r="P35" s="152">
        <f t="shared" si="5"/>
        <v>0</v>
      </c>
      <c r="Q35" s="158"/>
    </row>
    <row r="36" spans="1:17" ht="15" customHeight="1" x14ac:dyDescent="0.2">
      <c r="A36" s="80"/>
      <c r="B36" s="86" t="str">
        <f>Control!Y9</f>
        <v>Meals &amp; Entertainment</v>
      </c>
      <c r="C36" s="80"/>
      <c r="D36" s="132">
        <f>Jan!Z37</f>
        <v>0</v>
      </c>
      <c r="E36" s="132">
        <f>Feb!Z37</f>
        <v>0</v>
      </c>
      <c r="F36" s="132">
        <f>Mar!Z37</f>
        <v>0</v>
      </c>
      <c r="G36" s="132">
        <f>April!Z37</f>
        <v>0</v>
      </c>
      <c r="H36" s="132">
        <f>May!Z37</f>
        <v>0</v>
      </c>
      <c r="I36" s="132">
        <f>Jun!Z37</f>
        <v>0</v>
      </c>
      <c r="J36" s="132">
        <f>July!Z37</f>
        <v>0</v>
      </c>
      <c r="K36" s="132">
        <f>Aug!Z37</f>
        <v>0</v>
      </c>
      <c r="L36" s="132">
        <f>Sep!Z37</f>
        <v>0</v>
      </c>
      <c r="M36" s="132">
        <f>Oct!Z37</f>
        <v>0</v>
      </c>
      <c r="N36" s="132">
        <f>Nov!Z37</f>
        <v>0</v>
      </c>
      <c r="O36" s="132">
        <f>Dec!Z37</f>
        <v>0</v>
      </c>
      <c r="P36" s="152">
        <f t="shared" si="5"/>
        <v>0</v>
      </c>
      <c r="Q36" s="158"/>
    </row>
    <row r="37" spans="1:17" ht="15" customHeight="1" x14ac:dyDescent="0.2">
      <c r="A37" s="80"/>
      <c r="B37" s="86" t="str">
        <f>Control!Z9</f>
        <v>Office Expenses</v>
      </c>
      <c r="C37" s="80"/>
      <c r="D37" s="132">
        <f>Jan!AA37</f>
        <v>0</v>
      </c>
      <c r="E37" s="132">
        <f>Feb!AA37</f>
        <v>0</v>
      </c>
      <c r="F37" s="132">
        <f>Mar!AA37</f>
        <v>0</v>
      </c>
      <c r="G37" s="132">
        <f>April!AA37</f>
        <v>0</v>
      </c>
      <c r="H37" s="132">
        <f>May!AA37</f>
        <v>0</v>
      </c>
      <c r="I37" s="132">
        <f>Jun!AA37</f>
        <v>0</v>
      </c>
      <c r="J37" s="132">
        <f>July!AA37</f>
        <v>0</v>
      </c>
      <c r="K37" s="132">
        <f>Aug!AA37</f>
        <v>0</v>
      </c>
      <c r="L37" s="132">
        <f>Sep!AA37</f>
        <v>0</v>
      </c>
      <c r="M37" s="132">
        <f>Oct!AA37</f>
        <v>0</v>
      </c>
      <c r="N37" s="132">
        <f>Nov!AA37</f>
        <v>0</v>
      </c>
      <c r="O37" s="132">
        <f>Dec!AA37</f>
        <v>0</v>
      </c>
      <c r="P37" s="152">
        <f t="shared" si="5"/>
        <v>0</v>
      </c>
      <c r="Q37" s="158"/>
    </row>
    <row r="38" spans="1:17" ht="15" customHeight="1" x14ac:dyDescent="0.2">
      <c r="A38" s="86">
        <f>Control!U14</f>
        <v>0</v>
      </c>
      <c r="B38" s="86" t="str">
        <f>Control!AA9</f>
        <v>Property Taxes</v>
      </c>
      <c r="C38" s="86"/>
      <c r="D38" s="86">
        <f>Jan!AB37</f>
        <v>0</v>
      </c>
      <c r="E38" s="86">
        <f>Feb!AB37</f>
        <v>0</v>
      </c>
      <c r="F38" s="86">
        <f>Mar!AB37</f>
        <v>0</v>
      </c>
      <c r="G38" s="86">
        <f>April!AB37</f>
        <v>0</v>
      </c>
      <c r="H38" s="86">
        <f>May!AB37</f>
        <v>0</v>
      </c>
      <c r="I38" s="86">
        <f>Jun!AB37</f>
        <v>0</v>
      </c>
      <c r="J38" s="86">
        <f>July!AB37</f>
        <v>0</v>
      </c>
      <c r="K38" s="86">
        <f>Aug!AB37</f>
        <v>0</v>
      </c>
      <c r="L38" s="86">
        <f>Sep!AB37</f>
        <v>0</v>
      </c>
      <c r="M38" s="86">
        <f>Oct!AB37</f>
        <v>0</v>
      </c>
      <c r="N38" s="86">
        <f>Nov!AB37</f>
        <v>0</v>
      </c>
      <c r="O38" s="86">
        <f>Dec!AB37</f>
        <v>0</v>
      </c>
      <c r="P38" s="152">
        <f t="shared" si="5"/>
        <v>0</v>
      </c>
      <c r="Q38" s="158"/>
    </row>
    <row r="39" spans="1:17" ht="15" customHeight="1" x14ac:dyDescent="0.2">
      <c r="A39" s="86">
        <f>Control!U15</f>
        <v>0</v>
      </c>
      <c r="B39" s="86" t="str">
        <f>Control!AB9</f>
        <v>Rent</v>
      </c>
      <c r="C39" s="86"/>
      <c r="D39" s="86">
        <f>Jan!AC37</f>
        <v>0</v>
      </c>
      <c r="E39" s="86">
        <f>Feb!AC37</f>
        <v>0</v>
      </c>
      <c r="F39" s="86">
        <f>Mar!AC37</f>
        <v>0</v>
      </c>
      <c r="G39" s="86">
        <f>April!AC37</f>
        <v>0</v>
      </c>
      <c r="H39" s="86">
        <f>May!AC37</f>
        <v>0</v>
      </c>
      <c r="I39" s="86">
        <f>Jun!AC37</f>
        <v>0</v>
      </c>
      <c r="J39" s="86">
        <f>July!AC37</f>
        <v>0</v>
      </c>
      <c r="K39" s="86">
        <f>Aug!AC37</f>
        <v>0</v>
      </c>
      <c r="L39" s="86">
        <f>Sep!AC37</f>
        <v>0</v>
      </c>
      <c r="M39" s="86">
        <f>Oct!AC37</f>
        <v>0</v>
      </c>
      <c r="N39" s="86">
        <f>Nov!AC37</f>
        <v>0</v>
      </c>
      <c r="O39" s="86">
        <f>Dec!AC37</f>
        <v>0</v>
      </c>
      <c r="P39" s="152">
        <f t="shared" si="5"/>
        <v>0</v>
      </c>
      <c r="Q39" s="158"/>
    </row>
    <row r="40" spans="1:17" ht="15" customHeight="1" x14ac:dyDescent="0.2">
      <c r="A40" s="80"/>
      <c r="B40" s="86" t="str">
        <f>Control!AC9</f>
        <v>Repairs &amp; Maintenance</v>
      </c>
      <c r="C40" s="80"/>
      <c r="D40" s="132">
        <f>Jan!AD37</f>
        <v>0</v>
      </c>
      <c r="E40" s="132">
        <f>Feb!AD37</f>
        <v>0</v>
      </c>
      <c r="F40" s="132">
        <f>Mar!AD37</f>
        <v>0</v>
      </c>
      <c r="G40" s="132">
        <f>April!AD37</f>
        <v>0</v>
      </c>
      <c r="H40" s="132">
        <f>May!AD37</f>
        <v>0</v>
      </c>
      <c r="I40" s="132">
        <f>Jun!AD37</f>
        <v>0</v>
      </c>
      <c r="J40" s="132">
        <f>July!AD37</f>
        <v>0</v>
      </c>
      <c r="K40" s="132">
        <f>Aug!AD37</f>
        <v>0</v>
      </c>
      <c r="L40" s="132">
        <f>Sep!AD37</f>
        <v>0</v>
      </c>
      <c r="M40" s="132">
        <f>Oct!AD37</f>
        <v>0</v>
      </c>
      <c r="N40" s="132">
        <f>Nov!AD37</f>
        <v>0</v>
      </c>
      <c r="O40" s="132">
        <f>Dec!AD37</f>
        <v>0</v>
      </c>
      <c r="P40" s="152">
        <f t="shared" si="5"/>
        <v>0</v>
      </c>
      <c r="Q40" s="158"/>
    </row>
    <row r="41" spans="1:17" ht="15" customHeight="1" x14ac:dyDescent="0.2">
      <c r="A41" s="86">
        <f>Control!Y13</f>
        <v>0</v>
      </c>
      <c r="B41" s="86" t="str">
        <f>Control!AD9</f>
        <v>Other expenses (specify)</v>
      </c>
      <c r="C41" s="86"/>
      <c r="D41" s="86">
        <f>Jan!AE37</f>
        <v>0</v>
      </c>
      <c r="E41" s="86">
        <f>Feb!AE37</f>
        <v>0</v>
      </c>
      <c r="F41" s="86">
        <f>Mar!AE37</f>
        <v>0</v>
      </c>
      <c r="G41" s="86">
        <f>April!AE37</f>
        <v>0</v>
      </c>
      <c r="H41" s="86">
        <f>May!AE37</f>
        <v>0</v>
      </c>
      <c r="I41" s="86">
        <f>Jun!AE37</f>
        <v>0</v>
      </c>
      <c r="J41" s="86">
        <f>July!AE37</f>
        <v>0</v>
      </c>
      <c r="K41" s="86">
        <f>Aug!AE37</f>
        <v>0</v>
      </c>
      <c r="L41" s="86">
        <f>Sep!AE37</f>
        <v>0</v>
      </c>
      <c r="M41" s="86">
        <f>Oct!AE37</f>
        <v>0</v>
      </c>
      <c r="N41" s="86">
        <f>Nov!AE37</f>
        <v>0</v>
      </c>
      <c r="O41" s="86">
        <f>Dec!AE37</f>
        <v>0</v>
      </c>
      <c r="P41" s="152">
        <f t="shared" si="5"/>
        <v>0</v>
      </c>
      <c r="Q41" s="158"/>
    </row>
    <row r="42" spans="1:17" ht="15" customHeight="1" x14ac:dyDescent="0.2">
      <c r="A42" s="86">
        <f>Control!Y14</f>
        <v>0</v>
      </c>
      <c r="B42" s="86" t="str">
        <f>Control!AE9</f>
        <v>Supplies</v>
      </c>
      <c r="C42" s="86"/>
      <c r="D42" s="86">
        <f>Jan!AF37</f>
        <v>0</v>
      </c>
      <c r="E42" s="86">
        <f>Feb!AF37</f>
        <v>0</v>
      </c>
      <c r="F42" s="86">
        <f>Mar!AF37</f>
        <v>0</v>
      </c>
      <c r="G42" s="86">
        <f>April!AF37</f>
        <v>0</v>
      </c>
      <c r="H42" s="86">
        <f>May!AF37</f>
        <v>0</v>
      </c>
      <c r="I42" s="86">
        <f>Jun!AF37</f>
        <v>0</v>
      </c>
      <c r="J42" s="86">
        <f>July!AF37</f>
        <v>0</v>
      </c>
      <c r="K42" s="86">
        <f>Aug!AF37</f>
        <v>0</v>
      </c>
      <c r="L42" s="86">
        <f>Sep!AF37</f>
        <v>0</v>
      </c>
      <c r="M42" s="86">
        <f>Oct!AF37</f>
        <v>0</v>
      </c>
      <c r="N42" s="86">
        <f>Nov!AF37</f>
        <v>0</v>
      </c>
      <c r="O42" s="86">
        <f>Dec!AF37</f>
        <v>0</v>
      </c>
      <c r="P42" s="152">
        <f t="shared" si="5"/>
        <v>0</v>
      </c>
      <c r="Q42" s="158"/>
    </row>
    <row r="43" spans="1:17" ht="15" customHeight="1" x14ac:dyDescent="0.2">
      <c r="A43" s="80"/>
      <c r="B43" s="86" t="str">
        <f>Control!AF9</f>
        <v>Telephone &amp; Utilities</v>
      </c>
      <c r="C43" s="80"/>
      <c r="D43" s="132">
        <f>Jan!AG37</f>
        <v>0</v>
      </c>
      <c r="E43" s="132">
        <f>Feb!AG37</f>
        <v>0</v>
      </c>
      <c r="F43" s="132">
        <f>Mar!AG37</f>
        <v>0</v>
      </c>
      <c r="G43" s="132">
        <f>April!AG37</f>
        <v>0</v>
      </c>
      <c r="H43" s="132">
        <f>May!AG37</f>
        <v>0</v>
      </c>
      <c r="I43" s="132">
        <f>Jun!AG37</f>
        <v>0</v>
      </c>
      <c r="J43" s="132">
        <f>July!AG37</f>
        <v>0</v>
      </c>
      <c r="K43" s="132">
        <f>Aug!AG37</f>
        <v>0</v>
      </c>
      <c r="L43" s="132">
        <f>Sep!AG37</f>
        <v>0</v>
      </c>
      <c r="M43" s="132">
        <f>Oct!AG37</f>
        <v>0</v>
      </c>
      <c r="N43" s="132">
        <f>Nov!AG37</f>
        <v>0</v>
      </c>
      <c r="O43" s="132">
        <f>Dec!AG37</f>
        <v>0</v>
      </c>
      <c r="P43" s="152">
        <f t="shared" si="5"/>
        <v>0</v>
      </c>
      <c r="Q43" s="158"/>
    </row>
    <row r="44" spans="1:17" ht="15" customHeight="1" x14ac:dyDescent="0.2">
      <c r="A44" s="80"/>
      <c r="B44" s="86" t="str">
        <f>Control!AG9</f>
        <v>Travel</v>
      </c>
      <c r="C44" s="80"/>
      <c r="D44" s="132">
        <f>Jan!AH37</f>
        <v>0</v>
      </c>
      <c r="E44" s="132">
        <f>Feb!AH37</f>
        <v>0</v>
      </c>
      <c r="F44" s="132">
        <f>Mar!AH37</f>
        <v>0</v>
      </c>
      <c r="G44" s="132">
        <f>April!AH37</f>
        <v>0</v>
      </c>
      <c r="H44" s="132">
        <f>May!AH37</f>
        <v>0</v>
      </c>
      <c r="I44" s="132">
        <f>Jun!AH37</f>
        <v>0</v>
      </c>
      <c r="J44" s="132">
        <f>July!AH37</f>
        <v>0</v>
      </c>
      <c r="K44" s="132">
        <f>Aug!AH37</f>
        <v>0</v>
      </c>
      <c r="L44" s="132">
        <f>Sep!AH37</f>
        <v>0</v>
      </c>
      <c r="M44" s="132">
        <f>Oct!AH37</f>
        <v>0</v>
      </c>
      <c r="N44" s="132">
        <f>Nov!AH37</f>
        <v>0</v>
      </c>
      <c r="O44" s="132">
        <f>Dec!AH37</f>
        <v>0</v>
      </c>
      <c r="P44" s="152">
        <f t="shared" si="5"/>
        <v>0</v>
      </c>
      <c r="Q44" s="158"/>
    </row>
    <row r="45" spans="1:17" ht="15" customHeight="1" x14ac:dyDescent="0.2">
      <c r="A45" s="86">
        <f>Control!AB14</f>
        <v>0</v>
      </c>
      <c r="B45" s="86" t="str">
        <f>Control!AH9</f>
        <v>Other expenses (specify)</v>
      </c>
      <c r="C45" s="86"/>
      <c r="D45" s="132">
        <f>Jan!AI37</f>
        <v>0</v>
      </c>
      <c r="E45" s="132">
        <f>Feb!AI37</f>
        <v>0</v>
      </c>
      <c r="F45" s="132">
        <f>Mar!AI37</f>
        <v>0</v>
      </c>
      <c r="G45" s="132">
        <f>April!AI37</f>
        <v>0</v>
      </c>
      <c r="H45" s="132">
        <f>May!AI37</f>
        <v>0</v>
      </c>
      <c r="I45" s="132">
        <f>Jun!AI37</f>
        <v>0</v>
      </c>
      <c r="J45" s="132">
        <f>July!AI37</f>
        <v>0</v>
      </c>
      <c r="K45" s="132">
        <f>Aug!AI37</f>
        <v>0</v>
      </c>
      <c r="L45" s="132">
        <f>Sep!AI37</f>
        <v>0</v>
      </c>
      <c r="M45" s="132">
        <f>Oct!AI37</f>
        <v>0</v>
      </c>
      <c r="N45" s="132">
        <f>Nov!AI37</f>
        <v>0</v>
      </c>
      <c r="O45" s="132">
        <f>Dec!AI37</f>
        <v>0</v>
      </c>
      <c r="P45" s="152">
        <f t="shared" si="5"/>
        <v>0</v>
      </c>
      <c r="Q45" s="158"/>
    </row>
    <row r="46" spans="1:17" ht="15" customHeight="1" x14ac:dyDescent="0.2">
      <c r="A46" s="86">
        <f>Control!AB15</f>
        <v>0</v>
      </c>
      <c r="B46" s="86" t="str">
        <f>Control!AM9</f>
        <v>Wages Payable</v>
      </c>
      <c r="C46" s="86"/>
      <c r="D46" s="132">
        <f>Jan!AN37</f>
        <v>0</v>
      </c>
      <c r="E46" s="132">
        <f>Feb!AN37</f>
        <v>0</v>
      </c>
      <c r="F46" s="132">
        <f>Mar!AN37</f>
        <v>0</v>
      </c>
      <c r="G46" s="132">
        <f>April!AN37</f>
        <v>0</v>
      </c>
      <c r="H46" s="132">
        <f>May!AN37</f>
        <v>0</v>
      </c>
      <c r="I46" s="132">
        <f>Jun!AN37</f>
        <v>0</v>
      </c>
      <c r="J46" s="132">
        <f>July!AN37</f>
        <v>0</v>
      </c>
      <c r="K46" s="132">
        <f>Aug!AN37</f>
        <v>0</v>
      </c>
      <c r="L46" s="132">
        <f>Sep!AN37</f>
        <v>0</v>
      </c>
      <c r="M46" s="132">
        <f>Oct!AN37</f>
        <v>0</v>
      </c>
      <c r="N46" s="132">
        <f>Nov!AN37</f>
        <v>0</v>
      </c>
      <c r="O46" s="132">
        <f>Dec!AN37</f>
        <v>0</v>
      </c>
      <c r="P46" s="152">
        <f t="shared" si="5"/>
        <v>0</v>
      </c>
      <c r="Q46" s="158"/>
    </row>
    <row r="47" spans="1:17" ht="15" customHeight="1" x14ac:dyDescent="0.2">
      <c r="A47" s="86">
        <f>Control!AB16</f>
        <v>0</v>
      </c>
      <c r="B47" s="86" t="str">
        <f>Control!AN9</f>
        <v>CPP Payable</v>
      </c>
      <c r="C47" s="86"/>
      <c r="D47" s="132">
        <f>Jan!AO37</f>
        <v>0</v>
      </c>
      <c r="E47" s="132">
        <f>Feb!AO37</f>
        <v>0</v>
      </c>
      <c r="F47" s="132">
        <f>Mar!AO37</f>
        <v>0</v>
      </c>
      <c r="G47" s="132">
        <f>April!AO37</f>
        <v>0</v>
      </c>
      <c r="H47" s="132">
        <f>May!AO37</f>
        <v>0</v>
      </c>
      <c r="I47" s="132">
        <f>Jun!AO37</f>
        <v>0</v>
      </c>
      <c r="J47" s="132">
        <f>July!AO37</f>
        <v>0</v>
      </c>
      <c r="K47" s="132">
        <f>Aug!AO37</f>
        <v>0</v>
      </c>
      <c r="L47" s="132">
        <f>Sep!AO37</f>
        <v>0</v>
      </c>
      <c r="M47" s="132">
        <f>Oct!AO37</f>
        <v>0</v>
      </c>
      <c r="N47" s="132">
        <f>Nov!AO37</f>
        <v>0</v>
      </c>
      <c r="O47" s="132">
        <f>Dec!AO37</f>
        <v>0</v>
      </c>
      <c r="P47" s="152">
        <f t="shared" si="5"/>
        <v>0</v>
      </c>
      <c r="Q47" s="158"/>
    </row>
    <row r="48" spans="1:17" ht="15" customHeight="1" x14ac:dyDescent="0.2">
      <c r="A48" s="86">
        <f>Control!AB17</f>
        <v>0</v>
      </c>
      <c r="B48" s="86" t="str">
        <f>Control!AO9</f>
        <v>EI Payable</v>
      </c>
      <c r="C48" s="86"/>
      <c r="D48" s="132">
        <f>Jan!AP37</f>
        <v>0</v>
      </c>
      <c r="E48" s="132">
        <f>Feb!AP37</f>
        <v>0</v>
      </c>
      <c r="F48" s="132">
        <f>Mar!AP37</f>
        <v>0</v>
      </c>
      <c r="G48" s="132">
        <f>April!AP37</f>
        <v>0</v>
      </c>
      <c r="H48" s="132">
        <f>May!AP37</f>
        <v>0</v>
      </c>
      <c r="I48" s="132">
        <f>Jun!AP37</f>
        <v>0</v>
      </c>
      <c r="J48" s="132">
        <f>July!AP37</f>
        <v>0</v>
      </c>
      <c r="K48" s="132">
        <f>Aug!AP37</f>
        <v>0</v>
      </c>
      <c r="L48" s="132">
        <f>Sep!AP37</f>
        <v>0</v>
      </c>
      <c r="M48" s="132">
        <f>Oct!AP37</f>
        <v>0</v>
      </c>
      <c r="N48" s="132">
        <f>Nov!AP37</f>
        <v>0</v>
      </c>
      <c r="O48" s="132">
        <f>Dec!AP37</f>
        <v>0</v>
      </c>
      <c r="P48" s="152">
        <f t="shared" si="5"/>
        <v>0</v>
      </c>
      <c r="Q48" s="158"/>
    </row>
    <row r="49" spans="1:17" ht="15" customHeight="1" x14ac:dyDescent="0.2">
      <c r="A49" s="86">
        <f>Control!AB18</f>
        <v>0</v>
      </c>
      <c r="B49" s="86" t="str">
        <f>Control!AP9</f>
        <v>Income Tax Payable</v>
      </c>
      <c r="C49" s="86"/>
      <c r="D49" s="132">
        <f>Jan!AQ37</f>
        <v>0</v>
      </c>
      <c r="E49" s="132">
        <f>Feb!AQ37</f>
        <v>0</v>
      </c>
      <c r="F49" s="132">
        <f>Mar!AQ37</f>
        <v>0</v>
      </c>
      <c r="G49" s="132">
        <f>April!AQ37</f>
        <v>0</v>
      </c>
      <c r="H49" s="132">
        <f>May!AQ37</f>
        <v>0</v>
      </c>
      <c r="I49" s="132">
        <f>Jun!AQ37</f>
        <v>0</v>
      </c>
      <c r="J49" s="132">
        <f>July!AQ37</f>
        <v>0</v>
      </c>
      <c r="K49" s="132">
        <f>Aug!AQ37</f>
        <v>0</v>
      </c>
      <c r="L49" s="132">
        <f>Sep!AQ37</f>
        <v>0</v>
      </c>
      <c r="M49" s="132">
        <f>Oct!AQ37</f>
        <v>0</v>
      </c>
      <c r="N49" s="132">
        <f>Nov!AQ37</f>
        <v>0</v>
      </c>
      <c r="O49" s="132">
        <f>Dec!AQ37</f>
        <v>0</v>
      </c>
      <c r="P49" s="152">
        <f t="shared" si="5"/>
        <v>0</v>
      </c>
      <c r="Q49" s="158"/>
    </row>
    <row r="50" spans="1:17" ht="15" customHeight="1" x14ac:dyDescent="0.2">
      <c r="A50" s="86">
        <f>Control!AB19</f>
        <v>0</v>
      </c>
      <c r="B50" s="86" t="str">
        <f>Control!AQ9</f>
        <v>WCB Payable</v>
      </c>
      <c r="C50" s="86"/>
      <c r="D50" s="132">
        <f>Jan!AR37</f>
        <v>0</v>
      </c>
      <c r="E50" s="132">
        <f>Feb!AR37</f>
        <v>0</v>
      </c>
      <c r="F50" s="132">
        <f>Mar!AR37</f>
        <v>0</v>
      </c>
      <c r="G50" s="132">
        <f>April!AR37</f>
        <v>0</v>
      </c>
      <c r="H50" s="132">
        <f>May!AR37</f>
        <v>0</v>
      </c>
      <c r="I50" s="132">
        <f>Jun!AR37</f>
        <v>0</v>
      </c>
      <c r="J50" s="132">
        <f>July!AR37</f>
        <v>0</v>
      </c>
      <c r="K50" s="132">
        <f>Aug!AR37</f>
        <v>0</v>
      </c>
      <c r="L50" s="132">
        <f>Sep!AR37</f>
        <v>0</v>
      </c>
      <c r="M50" s="132">
        <f>Oct!AR37</f>
        <v>0</v>
      </c>
      <c r="N50" s="132">
        <f>Nov!AR37</f>
        <v>0</v>
      </c>
      <c r="O50" s="132">
        <f>Dec!AR37</f>
        <v>0</v>
      </c>
      <c r="P50" s="152">
        <f t="shared" si="5"/>
        <v>0</v>
      </c>
      <c r="Q50" s="158"/>
    </row>
    <row r="51" spans="1:17" ht="21" customHeight="1" x14ac:dyDescent="0.2">
      <c r="A51" s="80"/>
      <c r="B51" s="127" t="s">
        <v>29</v>
      </c>
      <c r="C51" s="89"/>
      <c r="D51" s="134">
        <f>SUM(D25:D50)</f>
        <v>0</v>
      </c>
      <c r="E51" s="134">
        <f t="shared" ref="E51:P51" si="7">SUM(E25:E50)</f>
        <v>0</v>
      </c>
      <c r="F51" s="134">
        <f t="shared" si="7"/>
        <v>0</v>
      </c>
      <c r="G51" s="134">
        <f t="shared" si="7"/>
        <v>0</v>
      </c>
      <c r="H51" s="134">
        <f t="shared" si="7"/>
        <v>0</v>
      </c>
      <c r="I51" s="134">
        <f t="shared" si="7"/>
        <v>0</v>
      </c>
      <c r="J51" s="134">
        <f t="shared" si="7"/>
        <v>0</v>
      </c>
      <c r="K51" s="134">
        <f t="shared" si="7"/>
        <v>0</v>
      </c>
      <c r="L51" s="134">
        <f t="shared" si="7"/>
        <v>0</v>
      </c>
      <c r="M51" s="134">
        <f t="shared" si="7"/>
        <v>0</v>
      </c>
      <c r="N51" s="134">
        <f t="shared" si="7"/>
        <v>0</v>
      </c>
      <c r="O51" s="134">
        <f t="shared" si="7"/>
        <v>0</v>
      </c>
      <c r="P51" s="134">
        <f t="shared" si="7"/>
        <v>0</v>
      </c>
      <c r="Q51" s="158"/>
    </row>
    <row r="52" spans="1:17" ht="15" customHeight="1" x14ac:dyDescent="0.2">
      <c r="A52" s="80"/>
      <c r="B52" s="88"/>
      <c r="C52" s="80"/>
      <c r="D52" s="133"/>
      <c r="E52" s="133"/>
      <c r="F52" s="133"/>
      <c r="G52" s="133"/>
      <c r="H52" s="133"/>
      <c r="I52" s="133"/>
      <c r="J52" s="133"/>
      <c r="K52" s="133"/>
      <c r="L52" s="133"/>
      <c r="M52" s="133"/>
      <c r="N52" s="133"/>
      <c r="O52" s="133"/>
      <c r="P52" s="155"/>
      <c r="Q52" s="155"/>
    </row>
    <row r="53" spans="1:17" ht="15" customHeight="1" thickBot="1" x14ac:dyDescent="0.3">
      <c r="A53" s="80"/>
      <c r="B53" s="128" t="s">
        <v>61</v>
      </c>
      <c r="C53" s="91"/>
      <c r="D53" s="142">
        <f t="shared" ref="D53:P53" si="8">D20-D51</f>
        <v>0</v>
      </c>
      <c r="E53" s="142">
        <f t="shared" si="8"/>
        <v>0</v>
      </c>
      <c r="F53" s="142">
        <f t="shared" si="8"/>
        <v>0</v>
      </c>
      <c r="G53" s="142">
        <f t="shared" si="8"/>
        <v>0</v>
      </c>
      <c r="H53" s="142">
        <f t="shared" si="8"/>
        <v>0</v>
      </c>
      <c r="I53" s="142">
        <f t="shared" si="8"/>
        <v>0</v>
      </c>
      <c r="J53" s="142">
        <f t="shared" si="8"/>
        <v>0</v>
      </c>
      <c r="K53" s="142">
        <f t="shared" si="8"/>
        <v>0</v>
      </c>
      <c r="L53" s="142">
        <f t="shared" si="8"/>
        <v>0</v>
      </c>
      <c r="M53" s="142">
        <f t="shared" si="8"/>
        <v>0</v>
      </c>
      <c r="N53" s="142">
        <f t="shared" si="8"/>
        <v>0</v>
      </c>
      <c r="O53" s="142">
        <f t="shared" si="8"/>
        <v>0</v>
      </c>
      <c r="P53" s="142">
        <f t="shared" si="8"/>
        <v>0</v>
      </c>
      <c r="Q53" s="294"/>
    </row>
    <row r="54" spans="1:17" ht="13.5" thickTop="1" x14ac:dyDescent="0.2">
      <c r="A54" s="80"/>
      <c r="B54" s="179" t="s">
        <v>30</v>
      </c>
      <c r="C54" s="80"/>
      <c r="D54" s="141" t="s">
        <v>11</v>
      </c>
      <c r="E54" s="141" t="s">
        <v>14</v>
      </c>
      <c r="F54" s="141" t="s">
        <v>13</v>
      </c>
      <c r="G54" s="141" t="s">
        <v>16</v>
      </c>
      <c r="H54" s="141" t="s">
        <v>17</v>
      </c>
      <c r="I54" s="141" t="s">
        <v>18</v>
      </c>
      <c r="J54" s="141" t="s">
        <v>58</v>
      </c>
      <c r="K54" s="141" t="s">
        <v>19</v>
      </c>
      <c r="L54" s="141" t="s">
        <v>20</v>
      </c>
      <c r="M54" s="141" t="s">
        <v>21</v>
      </c>
      <c r="N54" s="141" t="s">
        <v>22</v>
      </c>
      <c r="O54" s="141" t="s">
        <v>39</v>
      </c>
      <c r="P54" s="147" t="s">
        <v>62</v>
      </c>
      <c r="Q54" s="147"/>
    </row>
  </sheetData>
  <mergeCells count="1">
    <mergeCell ref="O2:Q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I36"/>
  <sheetViews>
    <sheetView showGridLines="0" showZeros="0" zoomScale="90" zoomScaleNormal="90" workbookViewId="0">
      <pane ySplit="4" topLeftCell="A5" activePane="bottomLeft" state="frozen"/>
      <selection activeCell="U9" sqref="U9"/>
      <selection pane="bottomLeft" activeCell="F5" sqref="F5"/>
    </sheetView>
  </sheetViews>
  <sheetFormatPr defaultRowHeight="12.75" x14ac:dyDescent="0.2"/>
  <cols>
    <col min="1" max="1" width="3" customWidth="1"/>
    <col min="2" max="2" width="12" customWidth="1"/>
    <col min="3" max="3" width="5.7109375" customWidth="1"/>
    <col min="4" max="4" width="12.5703125" customWidth="1"/>
    <col min="5" max="15" width="15.28515625" customWidth="1"/>
    <col min="16" max="16" width="13.28515625" customWidth="1"/>
    <col min="17" max="17" width="10.28515625" bestFit="1" customWidth="1"/>
    <col min="20" max="20" width="19.140625" customWidth="1"/>
    <col min="21" max="21" width="20.42578125" customWidth="1"/>
    <col min="24" max="24" width="13.5703125" customWidth="1"/>
    <col min="25" max="25" width="14.85546875" customWidth="1"/>
    <col min="26" max="26" width="15.5703125" customWidth="1"/>
    <col min="30" max="30" width="16.140625" customWidth="1"/>
    <col min="31" max="31" width="18.5703125" customWidth="1"/>
  </cols>
  <sheetData>
    <row r="1" spans="1:35" ht="7.5" customHeight="1" x14ac:dyDescent="0.2">
      <c r="A1" s="181"/>
      <c r="B1" s="182"/>
      <c r="C1" s="182"/>
      <c r="D1" s="201"/>
      <c r="E1" s="182"/>
      <c r="F1" s="182"/>
      <c r="G1" s="182"/>
      <c r="H1" s="304"/>
      <c r="I1" s="305"/>
      <c r="J1" s="305"/>
      <c r="K1" s="305"/>
      <c r="L1" s="305"/>
      <c r="M1" s="305"/>
      <c r="N1" s="148"/>
      <c r="O1" s="148"/>
      <c r="P1" s="148"/>
      <c r="Q1" s="288"/>
    </row>
    <row r="2" spans="1:35" s="129" customFormat="1" ht="15" customHeight="1" x14ac:dyDescent="0.2">
      <c r="A2" s="145" t="s">
        <v>59</v>
      </c>
      <c r="B2" s="144"/>
      <c r="C2" s="144"/>
      <c r="D2" s="218" t="s">
        <v>106</v>
      </c>
      <c r="E2" s="219"/>
      <c r="F2" s="219"/>
      <c r="G2" s="219"/>
      <c r="H2" s="219"/>
      <c r="I2" s="219"/>
      <c r="J2" s="219"/>
      <c r="K2" s="219"/>
      <c r="L2" s="219"/>
      <c r="M2" s="219"/>
      <c r="N2" s="219"/>
      <c r="O2" s="302"/>
      <c r="P2" s="302"/>
      <c r="Q2" s="302"/>
      <c r="R2" s="303"/>
      <c r="S2" s="303"/>
      <c r="T2" s="303"/>
      <c r="U2" s="303"/>
      <c r="V2" s="303"/>
      <c r="W2" s="303"/>
      <c r="X2" s="303"/>
      <c r="Y2" s="303"/>
      <c r="Z2" s="303"/>
      <c r="AA2" s="303"/>
      <c r="AB2" s="303"/>
      <c r="AC2" s="303"/>
      <c r="AD2" s="303"/>
      <c r="AE2" s="303"/>
      <c r="AF2" s="303"/>
      <c r="AG2" s="303"/>
      <c r="AH2" s="303"/>
      <c r="AI2" s="303"/>
    </row>
    <row r="3" spans="1:35" s="129" customFormat="1" ht="66.75" customHeight="1" x14ac:dyDescent="0.2">
      <c r="A3" s="143"/>
      <c r="B3" s="143"/>
      <c r="C3" s="143"/>
      <c r="D3" s="218" t="s">
        <v>105</v>
      </c>
      <c r="E3" s="143"/>
      <c r="F3" s="143"/>
      <c r="G3" s="143"/>
      <c r="H3" s="143"/>
      <c r="I3" s="143"/>
      <c r="J3" s="143"/>
      <c r="K3" s="143"/>
      <c r="L3" s="143"/>
      <c r="M3" s="143"/>
      <c r="N3" s="143"/>
      <c r="O3" s="143"/>
      <c r="P3" s="143"/>
      <c r="Q3" s="143"/>
    </row>
    <row r="4" spans="1:35" s="140" customFormat="1" ht="30" x14ac:dyDescent="0.2">
      <c r="A4" s="139"/>
      <c r="B4" s="139"/>
      <c r="C4" s="139"/>
      <c r="D4" s="202" t="s">
        <v>46</v>
      </c>
      <c r="E4" s="160" t="str">
        <f>Jan!B1</f>
        <v>January</v>
      </c>
      <c r="F4" s="160" t="str">
        <f>Feb!B1</f>
        <v>February</v>
      </c>
      <c r="G4" s="160" t="str">
        <f>Mar!B1</f>
        <v>March</v>
      </c>
      <c r="H4" s="160" t="str">
        <f>April!B1</f>
        <v>April</v>
      </c>
      <c r="I4" s="160" t="str">
        <f>May!B1</f>
        <v>May</v>
      </c>
      <c r="J4" s="160" t="str">
        <f>Jun!B1</f>
        <v>June</v>
      </c>
      <c r="K4" s="160" t="str">
        <f>July!B1</f>
        <v>July</v>
      </c>
      <c r="L4" s="160" t="str">
        <f>Aug!B1</f>
        <v>August</v>
      </c>
      <c r="M4" s="160" t="str">
        <f>Sep!B1</f>
        <v>September</v>
      </c>
      <c r="N4" s="160" t="str">
        <f>Oct!B1</f>
        <v>October</v>
      </c>
      <c r="O4" s="160" t="str">
        <f>Nov!B1</f>
        <v>November</v>
      </c>
      <c r="P4" s="160" t="str">
        <f>Dec!B1</f>
        <v>December</v>
      </c>
      <c r="Q4" s="160"/>
    </row>
    <row r="5" spans="1:35" s="140" customFormat="1" ht="15" x14ac:dyDescent="0.2">
      <c r="A5" s="139"/>
      <c r="B5" s="174" t="s">
        <v>55</v>
      </c>
      <c r="C5" s="139"/>
      <c r="D5" s="203"/>
      <c r="E5" s="160"/>
      <c r="F5" s="160"/>
      <c r="G5" s="160"/>
      <c r="H5" s="160"/>
      <c r="I5" s="160"/>
      <c r="J5" s="160"/>
      <c r="K5" s="160"/>
      <c r="L5" s="160"/>
      <c r="M5" s="160"/>
      <c r="N5" s="160"/>
      <c r="O5" s="160"/>
      <c r="P5" s="160"/>
      <c r="Q5" s="160"/>
    </row>
    <row r="6" spans="1:35" ht="15" customHeight="1" x14ac:dyDescent="0.2">
      <c r="A6" s="80"/>
      <c r="B6" s="84" t="s">
        <v>60</v>
      </c>
      <c r="C6" s="80"/>
      <c r="D6" s="204"/>
      <c r="E6" s="85">
        <f>Jan!AV38</f>
        <v>0</v>
      </c>
      <c r="F6" s="85">
        <f>Feb!AV38</f>
        <v>0</v>
      </c>
      <c r="G6" s="85">
        <f>Mar!AV38</f>
        <v>0</v>
      </c>
      <c r="H6" s="85">
        <f>April!AV38</f>
        <v>0</v>
      </c>
      <c r="I6" s="85">
        <f>May!AV38</f>
        <v>0</v>
      </c>
      <c r="J6" s="85">
        <f>Jun!AV38</f>
        <v>0</v>
      </c>
      <c r="K6" s="85">
        <f>July!AV38</f>
        <v>0</v>
      </c>
      <c r="L6" s="85">
        <f>Aug!AV38</f>
        <v>0</v>
      </c>
      <c r="M6" s="85">
        <f>Sep!AV38</f>
        <v>0</v>
      </c>
      <c r="N6" s="85">
        <f>Oct!AV38</f>
        <v>0</v>
      </c>
      <c r="O6" s="85">
        <f>Nov!AV38</f>
        <v>0</v>
      </c>
      <c r="P6" s="85">
        <f>Dec!AV38</f>
        <v>0</v>
      </c>
      <c r="Q6" s="291"/>
    </row>
    <row r="7" spans="1:35" ht="15" customHeight="1" x14ac:dyDescent="0.2">
      <c r="A7" s="80"/>
      <c r="B7" s="86" t="str">
        <f>Control!AI9</f>
        <v>Asset Purchases</v>
      </c>
      <c r="C7" s="80"/>
      <c r="D7" s="205"/>
      <c r="E7" s="87">
        <f>Jan!AJ37+D7</f>
        <v>0</v>
      </c>
      <c r="F7" s="87">
        <f>Feb!AJ37+E7</f>
        <v>0</v>
      </c>
      <c r="G7" s="87">
        <f>Mar!AJ37+F7</f>
        <v>0</v>
      </c>
      <c r="H7" s="87">
        <f>April!AJ37+G7</f>
        <v>0</v>
      </c>
      <c r="I7" s="87">
        <f>May!AJ37+H7</f>
        <v>0</v>
      </c>
      <c r="J7" s="87">
        <f>Jun!AJ37+I7</f>
        <v>0</v>
      </c>
      <c r="K7" s="87">
        <f>July!AJ37+J7</f>
        <v>0</v>
      </c>
      <c r="L7" s="87">
        <f>Aug!AJ37+K7</f>
        <v>0</v>
      </c>
      <c r="M7" s="87">
        <f>Sep!AJ37+L7</f>
        <v>0</v>
      </c>
      <c r="N7" s="87">
        <f>Oct!AJ37+M7</f>
        <v>0</v>
      </c>
      <c r="O7" s="87">
        <f>Nov!AJ37+N7</f>
        <v>0</v>
      </c>
      <c r="P7" s="87">
        <f>Dec!AJ37+O7</f>
        <v>0</v>
      </c>
      <c r="Q7" s="291"/>
    </row>
    <row r="8" spans="1:35" ht="21" customHeight="1" x14ac:dyDescent="0.2">
      <c r="A8" s="80"/>
      <c r="B8" s="161" t="s">
        <v>68</v>
      </c>
      <c r="C8" s="80"/>
      <c r="D8" s="206">
        <f>SUM(D6:D7)</f>
        <v>0</v>
      </c>
      <c r="E8" s="90">
        <f>SUM(E6:E7)</f>
        <v>0</v>
      </c>
      <c r="F8" s="90">
        <f t="shared" ref="F8:G8" si="0">SUM(F6:F7)</f>
        <v>0</v>
      </c>
      <c r="G8" s="90">
        <f t="shared" si="0"/>
        <v>0</v>
      </c>
      <c r="H8" s="90">
        <f t="shared" ref="H8" si="1">SUM(H6:H7)</f>
        <v>0</v>
      </c>
      <c r="I8" s="90">
        <f t="shared" ref="I8" si="2">SUM(I6:I7)</f>
        <v>0</v>
      </c>
      <c r="J8" s="90">
        <f t="shared" ref="J8" si="3">SUM(J6:J7)</f>
        <v>0</v>
      </c>
      <c r="K8" s="90">
        <f t="shared" ref="K8" si="4">SUM(K6:K7)</f>
        <v>0</v>
      </c>
      <c r="L8" s="90">
        <f t="shared" ref="L8" si="5">SUM(L6:L7)</f>
        <v>0</v>
      </c>
      <c r="M8" s="90">
        <f t="shared" ref="M8" si="6">SUM(M6:M7)</f>
        <v>0</v>
      </c>
      <c r="N8" s="90">
        <f t="shared" ref="N8" si="7">SUM(N6:N7)</f>
        <v>0</v>
      </c>
      <c r="O8" s="90">
        <f t="shared" ref="O8" si="8">SUM(O6:O7)</f>
        <v>0</v>
      </c>
      <c r="P8" s="90">
        <f t="shared" ref="P8" si="9">SUM(P6:P7)</f>
        <v>0</v>
      </c>
      <c r="Q8" s="292"/>
    </row>
    <row r="9" spans="1:35" ht="61.5" customHeight="1" x14ac:dyDescent="0.2">
      <c r="A9" s="80"/>
      <c r="B9" s="80"/>
      <c r="C9" s="80"/>
      <c r="D9" s="207"/>
      <c r="E9" s="89"/>
      <c r="F9" s="89"/>
      <c r="G9" s="89"/>
      <c r="H9" s="89"/>
      <c r="I9" s="89"/>
      <c r="J9" s="89"/>
      <c r="K9" s="89"/>
      <c r="L9" s="89"/>
      <c r="M9" s="89"/>
      <c r="N9" s="89"/>
      <c r="O9" s="89"/>
      <c r="P9" s="89"/>
      <c r="Q9" s="89"/>
    </row>
    <row r="10" spans="1:35" x14ac:dyDescent="0.2">
      <c r="A10" s="80"/>
      <c r="B10" s="80"/>
      <c r="C10" s="80"/>
      <c r="D10" s="207"/>
      <c r="E10" s="89"/>
      <c r="F10" s="89"/>
      <c r="G10" s="89"/>
      <c r="H10" s="89"/>
      <c r="I10" s="89"/>
      <c r="J10" s="89"/>
      <c r="K10" s="89"/>
      <c r="L10" s="89"/>
      <c r="M10" s="89"/>
      <c r="N10" s="89"/>
      <c r="O10" s="89"/>
      <c r="P10" s="89"/>
      <c r="Q10" s="89"/>
    </row>
    <row r="11" spans="1:35" s="140" customFormat="1" ht="15" x14ac:dyDescent="0.2">
      <c r="A11" s="139"/>
      <c r="B11" s="174" t="s">
        <v>63</v>
      </c>
      <c r="C11" s="139"/>
      <c r="D11" s="208"/>
      <c r="E11" s="160"/>
      <c r="F11" s="160"/>
      <c r="G11" s="160"/>
      <c r="H11" s="160"/>
      <c r="I11" s="160"/>
      <c r="J11" s="160"/>
      <c r="K11" s="160"/>
      <c r="L11" s="160"/>
      <c r="M11" s="160"/>
      <c r="N11" s="160"/>
      <c r="O11" s="160"/>
      <c r="P11" s="160"/>
      <c r="Q11" s="160"/>
    </row>
    <row r="12" spans="1:35" ht="15" customHeight="1" x14ac:dyDescent="0.2">
      <c r="A12" s="80"/>
      <c r="B12" s="84" t="str">
        <f>Control!E9</f>
        <v>Loans Received</v>
      </c>
      <c r="C12" s="80"/>
      <c r="D12" s="204"/>
      <c r="E12" s="85">
        <f>Jan!F37+D12</f>
        <v>0</v>
      </c>
      <c r="F12" s="85">
        <f>Feb!F37+E12</f>
        <v>0</v>
      </c>
      <c r="G12" s="85">
        <f>Mar!F37+F12</f>
        <v>0</v>
      </c>
      <c r="H12" s="85">
        <f>April!F37+G12</f>
        <v>0</v>
      </c>
      <c r="I12" s="85">
        <f>May!F37+H12</f>
        <v>0</v>
      </c>
      <c r="J12" s="85">
        <f>Jun!F37+I12</f>
        <v>0</v>
      </c>
      <c r="K12" s="85">
        <f>July!F37+J12</f>
        <v>0</v>
      </c>
      <c r="L12" s="85">
        <f>Aug!F37+K12</f>
        <v>0</v>
      </c>
      <c r="M12" s="85">
        <f>Sep!F37+L12</f>
        <v>0</v>
      </c>
      <c r="N12" s="85">
        <f>Oct!F37+M12</f>
        <v>0</v>
      </c>
      <c r="O12" s="85">
        <f>Nov!F37+N12</f>
        <v>0</v>
      </c>
      <c r="P12" s="85">
        <f>Dec!F37+O12</f>
        <v>0</v>
      </c>
      <c r="Q12" s="291"/>
    </row>
    <row r="13" spans="1:35" ht="15" customHeight="1" x14ac:dyDescent="0.2">
      <c r="A13" s="80"/>
      <c r="B13" s="86" t="str">
        <f>Control!AJ9</f>
        <v>Loan Repayments</v>
      </c>
      <c r="C13" s="80"/>
      <c r="D13" s="205"/>
      <c r="E13" s="87">
        <f>Jan!AK37+D13</f>
        <v>0</v>
      </c>
      <c r="F13" s="87">
        <f>Feb!AK37+E13</f>
        <v>0</v>
      </c>
      <c r="G13" s="87">
        <f>Mar!AK37+F13</f>
        <v>0</v>
      </c>
      <c r="H13" s="87">
        <f>April!AK37+G13</f>
        <v>0</v>
      </c>
      <c r="I13" s="87">
        <f>May!AK37+H13</f>
        <v>0</v>
      </c>
      <c r="J13" s="87">
        <f>May!AK37+I13</f>
        <v>0</v>
      </c>
      <c r="K13" s="87">
        <f>July!AK37+J13</f>
        <v>0</v>
      </c>
      <c r="L13" s="87">
        <f>Aug!AK37+K13</f>
        <v>0</v>
      </c>
      <c r="M13" s="87">
        <f>Sep!AK37+L13</f>
        <v>0</v>
      </c>
      <c r="N13" s="87">
        <f>Oct!AK37+M13</f>
        <v>0</v>
      </c>
      <c r="O13" s="87">
        <f>Nov!AK37+N13</f>
        <v>0</v>
      </c>
      <c r="P13" s="87">
        <f>Dec!AK37+O13</f>
        <v>0</v>
      </c>
      <c r="Q13" s="291"/>
    </row>
    <row r="14" spans="1:35" ht="15" customHeight="1" x14ac:dyDescent="0.2">
      <c r="A14" s="80"/>
      <c r="B14" s="86" t="str">
        <f>Control!AK9</f>
        <v>GST Collected</v>
      </c>
      <c r="C14" s="80"/>
      <c r="D14" s="205"/>
      <c r="E14" s="87">
        <f>Jan!AL37+D14</f>
        <v>0</v>
      </c>
      <c r="F14" s="87">
        <f>Feb!AL37+E14</f>
        <v>0</v>
      </c>
      <c r="G14" s="87">
        <f>Mar!AL37+F14</f>
        <v>0</v>
      </c>
      <c r="H14" s="87">
        <f>April!AL37+G14</f>
        <v>0</v>
      </c>
      <c r="I14" s="87">
        <f>May!AL37+H14</f>
        <v>0</v>
      </c>
      <c r="J14" s="87">
        <f>Jun!AL37+I14</f>
        <v>0</v>
      </c>
      <c r="K14" s="87">
        <f>July!AL37+J14</f>
        <v>0</v>
      </c>
      <c r="L14" s="87">
        <f>Aug!AL37+K14</f>
        <v>0</v>
      </c>
      <c r="M14" s="87">
        <f>Sep!AL37+L14</f>
        <v>0</v>
      </c>
      <c r="N14" s="87">
        <f>Oct!AL37+M14</f>
        <v>0</v>
      </c>
      <c r="O14" s="87">
        <f>Nov!AL37+N14</f>
        <v>0</v>
      </c>
      <c r="P14" s="87">
        <f>Dec!AL37+O14</f>
        <v>0</v>
      </c>
      <c r="Q14" s="291"/>
    </row>
    <row r="15" spans="1:35" ht="15" customHeight="1" x14ac:dyDescent="0.2">
      <c r="A15" s="80"/>
      <c r="B15" s="86" t="str">
        <f>Control!AL9</f>
        <v>GST Paid</v>
      </c>
      <c r="C15" s="80"/>
      <c r="D15" s="205"/>
      <c r="E15" s="87">
        <f>Jan!AM37+D15</f>
        <v>0</v>
      </c>
      <c r="F15" s="87">
        <f>Feb!AR37+E15</f>
        <v>0</v>
      </c>
      <c r="G15" s="87">
        <f>Mar!AR37+F15</f>
        <v>0</v>
      </c>
      <c r="H15" s="87">
        <f>April!AR37+G15</f>
        <v>0</v>
      </c>
      <c r="I15" s="87">
        <f>May!AR37+H15</f>
        <v>0</v>
      </c>
      <c r="J15" s="87">
        <f>Jun!AR37+I15</f>
        <v>0</v>
      </c>
      <c r="K15" s="87">
        <f>July!AR37+J15</f>
        <v>0</v>
      </c>
      <c r="L15" s="87">
        <f>Aug!AR37+K15</f>
        <v>0</v>
      </c>
      <c r="M15" s="87">
        <f>Sep!AR37+L15</f>
        <v>0</v>
      </c>
      <c r="N15" s="87">
        <f>Oct!AR37+M15</f>
        <v>0</v>
      </c>
      <c r="O15" s="87">
        <f>Nov!AR37+N15</f>
        <v>0</v>
      </c>
      <c r="P15" s="87">
        <f>Dec!AR37+O15</f>
        <v>0</v>
      </c>
      <c r="Q15" s="291"/>
    </row>
    <row r="16" spans="1:35" ht="15" customHeight="1" x14ac:dyDescent="0.2">
      <c r="A16" s="80"/>
      <c r="B16" s="86" t="str">
        <f>Control!AR9</f>
        <v>Credit Card Payments</v>
      </c>
      <c r="C16" s="80"/>
      <c r="D16" s="205"/>
      <c r="E16" s="87">
        <f>Jan!AS37+D16</f>
        <v>0</v>
      </c>
      <c r="F16" s="87">
        <f>Feb!AS37+E16</f>
        <v>0</v>
      </c>
      <c r="G16" s="87">
        <f>Mar!AS37+F16</f>
        <v>0</v>
      </c>
      <c r="H16" s="87">
        <f>April!AS37+G16</f>
        <v>0</v>
      </c>
      <c r="I16" s="87">
        <f>May!AS37+H16</f>
        <v>0</v>
      </c>
      <c r="J16" s="87">
        <f>Jun!AS37+I16</f>
        <v>0</v>
      </c>
      <c r="K16" s="87">
        <f>July!AS37+J16</f>
        <v>0</v>
      </c>
      <c r="L16" s="87">
        <f>Aug!AS37+K16</f>
        <v>0</v>
      </c>
      <c r="M16" s="87">
        <f>Sep!AS37+L16</f>
        <v>0</v>
      </c>
      <c r="N16" s="87">
        <f>Oct!AS37+M16</f>
        <v>0</v>
      </c>
      <c r="O16" s="87">
        <f>Nov!AS37+N16</f>
        <v>0</v>
      </c>
      <c r="P16" s="87">
        <f>Dec!AS37+O16</f>
        <v>0</v>
      </c>
      <c r="Q16" s="291"/>
    </row>
    <row r="17" spans="1:35" ht="21" customHeight="1" x14ac:dyDescent="0.2">
      <c r="A17" s="80"/>
      <c r="B17" s="127" t="s">
        <v>64</v>
      </c>
      <c r="C17" s="80"/>
      <c r="D17" s="206">
        <f>D12-D13-D16</f>
        <v>0</v>
      </c>
      <c r="E17" s="90">
        <f>E12-E13-E16-E14-E15</f>
        <v>0</v>
      </c>
      <c r="F17" s="90">
        <f t="shared" ref="F17:P17" si="10">F12-F13-F16-F14-F15</f>
        <v>0</v>
      </c>
      <c r="G17" s="90">
        <f t="shared" si="10"/>
        <v>0</v>
      </c>
      <c r="H17" s="90">
        <f t="shared" si="10"/>
        <v>0</v>
      </c>
      <c r="I17" s="90">
        <f t="shared" si="10"/>
        <v>0</v>
      </c>
      <c r="J17" s="90">
        <f t="shared" si="10"/>
        <v>0</v>
      </c>
      <c r="K17" s="90">
        <f t="shared" si="10"/>
        <v>0</v>
      </c>
      <c r="L17" s="90">
        <f t="shared" si="10"/>
        <v>0</v>
      </c>
      <c r="M17" s="90">
        <f t="shared" si="10"/>
        <v>0</v>
      </c>
      <c r="N17" s="90">
        <f t="shared" si="10"/>
        <v>0</v>
      </c>
      <c r="O17" s="90">
        <f t="shared" si="10"/>
        <v>0</v>
      </c>
      <c r="P17" s="90">
        <f t="shared" si="10"/>
        <v>0</v>
      </c>
      <c r="Q17" s="292"/>
    </row>
    <row r="18" spans="1:35" ht="15" customHeight="1" x14ac:dyDescent="0.2">
      <c r="A18" s="80"/>
      <c r="B18" s="88"/>
      <c r="C18" s="80"/>
      <c r="D18" s="209"/>
      <c r="E18" s="82"/>
      <c r="F18" s="82"/>
      <c r="G18" s="82"/>
      <c r="H18" s="82"/>
      <c r="I18" s="82"/>
      <c r="J18" s="82"/>
      <c r="K18" s="82"/>
      <c r="L18" s="82"/>
      <c r="M18" s="82"/>
      <c r="N18" s="82"/>
      <c r="O18" s="82"/>
      <c r="P18" s="82"/>
      <c r="Q18" s="82"/>
    </row>
    <row r="19" spans="1:35" ht="15" customHeight="1" x14ac:dyDescent="0.2">
      <c r="A19" s="80"/>
      <c r="B19" s="88"/>
      <c r="C19" s="80"/>
      <c r="D19" s="209"/>
      <c r="E19" s="82"/>
      <c r="F19" s="82"/>
      <c r="G19" s="82"/>
      <c r="H19" s="82"/>
      <c r="I19" s="82"/>
      <c r="J19" s="82"/>
      <c r="K19" s="82"/>
      <c r="L19" s="82"/>
      <c r="M19" s="82"/>
      <c r="N19" s="82"/>
      <c r="O19" s="82"/>
      <c r="P19" s="82"/>
      <c r="Q19" s="82"/>
    </row>
    <row r="20" spans="1:35" ht="15" customHeight="1" thickBot="1" x14ac:dyDescent="0.3">
      <c r="A20" s="80"/>
      <c r="B20" s="128" t="s">
        <v>65</v>
      </c>
      <c r="C20" s="80"/>
      <c r="D20" s="162">
        <f t="shared" ref="D20:P20" si="11">D8-D17</f>
        <v>0</v>
      </c>
      <c r="E20" s="162">
        <f t="shared" si="11"/>
        <v>0</v>
      </c>
      <c r="F20" s="162">
        <f t="shared" si="11"/>
        <v>0</v>
      </c>
      <c r="G20" s="162">
        <f t="shared" si="11"/>
        <v>0</v>
      </c>
      <c r="H20" s="162">
        <f t="shared" si="11"/>
        <v>0</v>
      </c>
      <c r="I20" s="162">
        <f t="shared" si="11"/>
        <v>0</v>
      </c>
      <c r="J20" s="162">
        <f t="shared" si="11"/>
        <v>0</v>
      </c>
      <c r="K20" s="162">
        <f t="shared" si="11"/>
        <v>0</v>
      </c>
      <c r="L20" s="162">
        <f t="shared" si="11"/>
        <v>0</v>
      </c>
      <c r="M20" s="162">
        <f t="shared" si="11"/>
        <v>0</v>
      </c>
      <c r="N20" s="162">
        <f t="shared" si="11"/>
        <v>0</v>
      </c>
      <c r="O20" s="162">
        <f t="shared" si="11"/>
        <v>0</v>
      </c>
      <c r="P20" s="162">
        <f t="shared" si="11"/>
        <v>0</v>
      </c>
      <c r="Q20" s="293"/>
    </row>
    <row r="21" spans="1:35" ht="15" customHeight="1" thickTop="1" x14ac:dyDescent="0.2">
      <c r="A21" s="80"/>
      <c r="B21" s="178" t="s">
        <v>80</v>
      </c>
      <c r="C21" s="80"/>
      <c r="D21" s="209"/>
      <c r="E21" s="82"/>
      <c r="F21" s="82"/>
      <c r="G21" s="82"/>
      <c r="H21" s="82"/>
      <c r="I21" s="82"/>
      <c r="J21" s="82"/>
      <c r="K21" s="82"/>
      <c r="L21" s="82"/>
      <c r="M21" s="82"/>
      <c r="N21" s="82"/>
      <c r="O21" s="82"/>
      <c r="P21" s="82"/>
      <c r="Q21" s="82"/>
    </row>
    <row r="22" spans="1:35" ht="15" customHeight="1" x14ac:dyDescent="0.2">
      <c r="A22" s="80"/>
      <c r="B22" s="176"/>
      <c r="C22" s="80"/>
      <c r="D22" s="209"/>
      <c r="E22" s="82"/>
      <c r="F22" s="82"/>
      <c r="G22" s="82"/>
      <c r="H22" s="82"/>
      <c r="I22" s="82"/>
      <c r="J22" s="82"/>
      <c r="K22" s="82"/>
      <c r="L22" s="82"/>
      <c r="M22" s="82"/>
      <c r="N22" s="82"/>
      <c r="O22" s="82"/>
      <c r="P22" s="82"/>
      <c r="Q22" s="82"/>
    </row>
    <row r="23" spans="1:35" x14ac:dyDescent="0.2">
      <c r="A23" s="80"/>
      <c r="B23" s="80"/>
      <c r="C23" s="80"/>
      <c r="D23" s="209"/>
      <c r="E23" s="82"/>
      <c r="F23" s="82"/>
      <c r="G23" s="82"/>
      <c r="H23" s="82"/>
      <c r="I23" s="82"/>
      <c r="J23" s="82"/>
      <c r="K23" s="82"/>
      <c r="L23" s="82"/>
      <c r="M23" s="82"/>
      <c r="N23" s="82"/>
      <c r="O23" s="82"/>
      <c r="P23" s="82"/>
      <c r="Q23" s="82"/>
    </row>
    <row r="24" spans="1:35" s="140" customFormat="1" ht="15" x14ac:dyDescent="0.2">
      <c r="A24" s="139"/>
      <c r="B24" s="174" t="s">
        <v>66</v>
      </c>
      <c r="C24" s="139"/>
      <c r="D24" s="208"/>
      <c r="E24" s="160"/>
      <c r="F24" s="160"/>
      <c r="G24" s="160"/>
      <c r="H24" s="160"/>
      <c r="I24" s="160"/>
      <c r="J24" s="160"/>
      <c r="K24" s="160"/>
      <c r="L24" s="160"/>
      <c r="M24" s="160"/>
      <c r="N24" s="160"/>
      <c r="O24" s="160"/>
      <c r="P24" s="160"/>
      <c r="Q24" s="160"/>
    </row>
    <row r="25" spans="1:35" ht="15" customHeight="1" x14ac:dyDescent="0.2">
      <c r="A25" s="79"/>
      <c r="B25" s="84" t="str">
        <f>Control!D9</f>
        <v>Capital</v>
      </c>
      <c r="C25" s="80"/>
      <c r="D25" s="204"/>
      <c r="E25" s="85">
        <f>Jan!E37+D25</f>
        <v>0</v>
      </c>
      <c r="F25" s="85">
        <f>Feb!E37+E25</f>
        <v>0</v>
      </c>
      <c r="G25" s="85">
        <f>Mar!E37+F25</f>
        <v>0</v>
      </c>
      <c r="H25" s="85">
        <f>April!E37+G25</f>
        <v>0</v>
      </c>
      <c r="I25" s="85">
        <f>May!E37+H25</f>
        <v>0</v>
      </c>
      <c r="J25" s="85">
        <f>Jun!E37+I25</f>
        <v>0</v>
      </c>
      <c r="K25" s="85">
        <f>July!E37+J25</f>
        <v>0</v>
      </c>
      <c r="L25" s="85">
        <f>Aug!E37+K25</f>
        <v>0</v>
      </c>
      <c r="M25" s="85">
        <f>Sep!E37+L25</f>
        <v>0</v>
      </c>
      <c r="N25" s="85">
        <f>Oct!E37+M25</f>
        <v>0</v>
      </c>
      <c r="O25" s="85">
        <f>Nov!E37+N25</f>
        <v>0</v>
      </c>
      <c r="P25" s="85">
        <f>Dec!E37+O25</f>
        <v>0</v>
      </c>
      <c r="Q25" s="291"/>
      <c r="R25" s="6"/>
      <c r="S25" s="6"/>
      <c r="T25" s="6"/>
      <c r="U25" s="6"/>
      <c r="V25" s="6"/>
      <c r="W25" s="6"/>
      <c r="X25" s="6"/>
      <c r="Y25" s="6"/>
      <c r="Z25" s="6"/>
      <c r="AA25" s="6"/>
      <c r="AB25" s="6"/>
      <c r="AC25" s="6"/>
      <c r="AD25" s="6"/>
      <c r="AE25" s="6"/>
      <c r="AF25" s="6"/>
      <c r="AG25" s="6"/>
      <c r="AH25" s="6"/>
      <c r="AI25" s="6"/>
    </row>
    <row r="26" spans="1:35" ht="15" customHeight="1" x14ac:dyDescent="0.2">
      <c r="A26" s="79"/>
      <c r="B26" s="86" t="str">
        <f>Control!AS9</f>
        <v>Drawings</v>
      </c>
      <c r="C26" s="80"/>
      <c r="D26" s="205"/>
      <c r="E26" s="87">
        <f>Jan!AT37+D26</f>
        <v>0</v>
      </c>
      <c r="F26" s="87">
        <f>Feb!AT37+E26</f>
        <v>0</v>
      </c>
      <c r="G26" s="87">
        <f>Mar!AT37+F26</f>
        <v>0</v>
      </c>
      <c r="H26" s="87">
        <f>April!AT37+G26</f>
        <v>0</v>
      </c>
      <c r="I26" s="87">
        <f>May!AT37+H26</f>
        <v>0</v>
      </c>
      <c r="J26" s="87">
        <f>Jun!AT37+I26</f>
        <v>0</v>
      </c>
      <c r="K26" s="87">
        <f>July!AT37+J26</f>
        <v>0</v>
      </c>
      <c r="L26" s="87">
        <f>Aug!AT37+K26</f>
        <v>0</v>
      </c>
      <c r="M26" s="87">
        <f>Sep!AT37+L26</f>
        <v>0</v>
      </c>
      <c r="N26" s="87">
        <f>Oct!AT37+M26</f>
        <v>0</v>
      </c>
      <c r="O26" s="87">
        <f>Nov!AT37+N26</f>
        <v>0</v>
      </c>
      <c r="P26" s="87">
        <f>Dec!AT37+O26</f>
        <v>0</v>
      </c>
      <c r="Q26" s="291"/>
    </row>
    <row r="27" spans="1:35" ht="15" customHeight="1" x14ac:dyDescent="0.2">
      <c r="A27" s="79"/>
      <c r="B27" s="86" t="s">
        <v>73</v>
      </c>
      <c r="C27" s="80"/>
      <c r="D27" s="205"/>
      <c r="E27" s="87">
        <f>IS!D53+D27</f>
        <v>0</v>
      </c>
      <c r="F27" s="87">
        <f>IS!E53+E27</f>
        <v>0</v>
      </c>
      <c r="G27" s="87">
        <f>IS!F53+F27</f>
        <v>0</v>
      </c>
      <c r="H27" s="87">
        <f>IS!G53+G27</f>
        <v>0</v>
      </c>
      <c r="I27" s="87">
        <f>IS!H53+H27</f>
        <v>0</v>
      </c>
      <c r="J27" s="87">
        <f>IS!I53+I27</f>
        <v>0</v>
      </c>
      <c r="K27" s="87">
        <f>IS!J53+J27</f>
        <v>0</v>
      </c>
      <c r="L27" s="87">
        <f>IS!K53+K27</f>
        <v>0</v>
      </c>
      <c r="M27" s="87">
        <f>IS!L53+L27</f>
        <v>0</v>
      </c>
      <c r="N27" s="87">
        <f>IS!M53+M27</f>
        <v>0</v>
      </c>
      <c r="O27" s="87">
        <f>IS!N53+N27</f>
        <v>0</v>
      </c>
      <c r="P27" s="87">
        <f>IS!O53+O27</f>
        <v>0</v>
      </c>
      <c r="Q27" s="291"/>
    </row>
    <row r="28" spans="1:35" ht="15" customHeight="1" x14ac:dyDescent="0.2">
      <c r="A28" s="79"/>
      <c r="B28" s="86" t="s">
        <v>101</v>
      </c>
      <c r="C28" s="80"/>
      <c r="D28" s="205"/>
      <c r="E28" s="87">
        <f>D28</f>
        <v>0</v>
      </c>
      <c r="F28" s="87">
        <f>D28</f>
        <v>0</v>
      </c>
      <c r="G28" s="87">
        <f>D28</f>
        <v>0</v>
      </c>
      <c r="H28" s="87">
        <f>D28</f>
        <v>0</v>
      </c>
      <c r="I28" s="87">
        <f>D28</f>
        <v>0</v>
      </c>
      <c r="J28" s="87">
        <f>D28</f>
        <v>0</v>
      </c>
      <c r="K28" s="87">
        <f>D28</f>
        <v>0</v>
      </c>
      <c r="L28" s="87">
        <f>D28</f>
        <v>0</v>
      </c>
      <c r="M28" s="87">
        <f>D28</f>
        <v>0</v>
      </c>
      <c r="N28" s="87">
        <f>D28</f>
        <v>0</v>
      </c>
      <c r="O28" s="87">
        <f>D28</f>
        <v>0</v>
      </c>
      <c r="P28" s="87">
        <f>D28</f>
        <v>0</v>
      </c>
      <c r="Q28" s="291"/>
    </row>
    <row r="29" spans="1:35" ht="15" customHeight="1" x14ac:dyDescent="0.2">
      <c r="A29" s="79"/>
      <c r="B29" s="83"/>
      <c r="C29" s="80"/>
      <c r="D29" s="210"/>
      <c r="E29" s="175"/>
      <c r="F29" s="175"/>
      <c r="G29" s="175"/>
      <c r="H29" s="175"/>
      <c r="I29" s="175"/>
      <c r="J29" s="175"/>
      <c r="K29" s="175"/>
      <c r="L29" s="175"/>
      <c r="M29" s="175"/>
      <c r="N29" s="175"/>
      <c r="O29" s="175"/>
      <c r="P29" s="175"/>
      <c r="Q29" s="291"/>
    </row>
    <row r="30" spans="1:35" ht="15" customHeight="1" thickBot="1" x14ac:dyDescent="0.3">
      <c r="A30" s="80"/>
      <c r="B30" s="128" t="s">
        <v>67</v>
      </c>
      <c r="C30" s="80"/>
      <c r="D30" s="162">
        <f>D25-D26+D27+D28</f>
        <v>0</v>
      </c>
      <c r="E30" s="162">
        <f>E25-E26+E27+E28</f>
        <v>0</v>
      </c>
      <c r="F30" s="162">
        <f t="shared" ref="F30:P30" si="12">F25-F26+F27+F28</f>
        <v>0</v>
      </c>
      <c r="G30" s="162">
        <f t="shared" si="12"/>
        <v>0</v>
      </c>
      <c r="H30" s="162">
        <f t="shared" si="12"/>
        <v>0</v>
      </c>
      <c r="I30" s="162">
        <f t="shared" si="12"/>
        <v>0</v>
      </c>
      <c r="J30" s="162">
        <f t="shared" si="12"/>
        <v>0</v>
      </c>
      <c r="K30" s="162">
        <f t="shared" si="12"/>
        <v>0</v>
      </c>
      <c r="L30" s="162">
        <f t="shared" si="12"/>
        <v>0</v>
      </c>
      <c r="M30" s="162">
        <f t="shared" si="12"/>
        <v>0</v>
      </c>
      <c r="N30" s="162">
        <f t="shared" si="12"/>
        <v>0</v>
      </c>
      <c r="O30" s="162">
        <f t="shared" si="12"/>
        <v>0</v>
      </c>
      <c r="P30" s="162">
        <f t="shared" si="12"/>
        <v>0</v>
      </c>
      <c r="Q30" s="293"/>
    </row>
    <row r="31" spans="1:35" ht="15" customHeight="1" thickTop="1" x14ac:dyDescent="0.2">
      <c r="A31" s="80"/>
      <c r="B31" s="88"/>
      <c r="C31" s="80"/>
      <c r="D31" s="209"/>
      <c r="E31" s="82"/>
      <c r="F31" s="82"/>
      <c r="G31" s="82"/>
      <c r="H31" s="82"/>
      <c r="I31" s="82"/>
      <c r="J31" s="82"/>
      <c r="K31" s="82"/>
      <c r="L31" s="82"/>
      <c r="M31" s="82"/>
      <c r="N31" s="82"/>
      <c r="O31" s="82"/>
      <c r="P31" s="82"/>
      <c r="Q31" s="82"/>
    </row>
    <row r="32" spans="1:35" ht="15" customHeight="1" x14ac:dyDescent="0.2">
      <c r="A32" s="80"/>
      <c r="B32" s="163" t="s">
        <v>72</v>
      </c>
      <c r="C32" s="163"/>
      <c r="D32" s="209"/>
      <c r="E32" s="82"/>
      <c r="F32" s="82"/>
      <c r="G32" s="82"/>
      <c r="H32" s="82"/>
      <c r="I32" s="82"/>
      <c r="J32" s="82"/>
      <c r="K32" s="82"/>
      <c r="L32" s="82"/>
      <c r="M32" s="82"/>
      <c r="N32" s="82"/>
      <c r="O32" s="82"/>
      <c r="P32" s="82"/>
      <c r="Q32" s="82"/>
    </row>
    <row r="33" spans="1:17" x14ac:dyDescent="0.2">
      <c r="A33" s="80"/>
      <c r="B33" s="80"/>
      <c r="C33" s="80"/>
      <c r="D33" s="82"/>
      <c r="E33" s="82"/>
      <c r="F33" s="82"/>
      <c r="G33" s="82"/>
      <c r="H33" s="82"/>
      <c r="I33" s="82"/>
      <c r="J33" s="82"/>
      <c r="K33" s="82"/>
      <c r="L33" s="82"/>
      <c r="M33" s="82"/>
      <c r="N33" s="82"/>
      <c r="O33" s="82"/>
      <c r="P33" s="82"/>
      <c r="Q33" s="82"/>
    </row>
    <row r="34" spans="1:17" x14ac:dyDescent="0.2">
      <c r="G34" s="146"/>
    </row>
    <row r="35" spans="1:17" x14ac:dyDescent="0.2">
      <c r="F35" s="146"/>
    </row>
    <row r="36" spans="1:17" x14ac:dyDescent="0.2">
      <c r="E36" s="164"/>
    </row>
  </sheetData>
  <pageMargins left="0.7" right="0.7" top="0.75" bottom="0.75" header="0.3" footer="0.3"/>
  <pageSetup paperSize="9" orientation="portrait" horizontalDpi="240" verticalDpi="24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showZeros="0" workbookViewId="0">
      <selection activeCell="G133" sqref="G133:H133"/>
    </sheetView>
  </sheetViews>
  <sheetFormatPr defaultRowHeight="12.75" x14ac:dyDescent="0.2"/>
  <sheetData>
    <row r="1" spans="1:1" x14ac:dyDescent="0.2">
      <c r="A1" t="s">
        <v>32</v>
      </c>
    </row>
    <row r="2" spans="1:1" x14ac:dyDescent="0.2">
      <c r="A2" s="43" t="s">
        <v>33</v>
      </c>
    </row>
    <row r="3" spans="1:1" x14ac:dyDescent="0.2">
      <c r="A3" t="s">
        <v>37</v>
      </c>
    </row>
    <row r="4" spans="1:1" x14ac:dyDescent="0.2">
      <c r="A4" t="s">
        <v>38</v>
      </c>
    </row>
  </sheetData>
  <phoneticPr fontId="13" type="noConversion"/>
  <pageMargins left="0.75" right="0.75" top="1" bottom="1" header="0.5" footer="0.5"/>
  <pageSetup paperSize="9" orientation="portrait" horizontalDpi="240" verticalDpi="24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9A3"/>
  </sheetPr>
  <dimension ref="A1:AS17"/>
  <sheetViews>
    <sheetView showGridLines="0" showZeros="0" topLeftCell="Z1" zoomScale="85" zoomScaleNormal="85" workbookViewId="0">
      <selection activeCell="AE9" sqref="AE9"/>
    </sheetView>
  </sheetViews>
  <sheetFormatPr defaultRowHeight="12.75" x14ac:dyDescent="0.2"/>
  <cols>
    <col min="1" max="1" width="2.42578125" customWidth="1"/>
    <col min="2" max="2" width="12" customWidth="1"/>
    <col min="3" max="3" width="4" bestFit="1" customWidth="1"/>
    <col min="4" max="15" width="12.28515625" customWidth="1"/>
    <col min="16" max="16" width="13.28515625" customWidth="1"/>
    <col min="17" max="17" width="10.4257812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8" width="12.28515625" customWidth="1"/>
    <col min="29" max="29" width="15.28515625" customWidth="1"/>
    <col min="30" max="30" width="16.140625" customWidth="1"/>
    <col min="31" max="31" width="18.5703125" customWidth="1"/>
    <col min="32" max="35" width="12.28515625" customWidth="1"/>
    <col min="36" max="43" width="13.85546875" customWidth="1"/>
    <col min="44" max="44" width="12.7109375" bestFit="1" customWidth="1"/>
    <col min="45" max="45" width="12.7109375" customWidth="1"/>
    <col min="46" max="46" width="12.7109375" bestFit="1" customWidth="1"/>
    <col min="47" max="63" width="12.28515625" customWidth="1"/>
    <col min="64" max="64" width="12.7109375" bestFit="1" customWidth="1"/>
    <col min="65" max="66" width="12.28515625" customWidth="1"/>
    <col min="67" max="67" width="11" bestFit="1" customWidth="1"/>
    <col min="68" max="68" width="12.7109375" bestFit="1" customWidth="1"/>
    <col min="69" max="69" width="11.7109375" bestFit="1" customWidth="1"/>
  </cols>
  <sheetData>
    <row r="1" spans="1:45" ht="21" customHeight="1" x14ac:dyDescent="0.25">
      <c r="A1" s="6"/>
      <c r="B1" s="114" t="s">
        <v>81</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row>
    <row r="2" spans="1:45" x14ac:dyDescent="0.2">
      <c r="O2" s="355"/>
      <c r="P2" s="355"/>
      <c r="Q2" s="355"/>
      <c r="R2" s="355"/>
      <c r="S2" s="355"/>
      <c r="T2" s="355"/>
      <c r="U2" s="355"/>
      <c r="V2" s="355"/>
      <c r="W2" s="355"/>
      <c r="X2" s="355"/>
      <c r="Y2" s="355"/>
      <c r="Z2" s="355"/>
      <c r="AA2" s="355"/>
      <c r="AB2" s="355"/>
      <c r="AC2" s="355"/>
      <c r="AD2" s="355"/>
      <c r="AE2" s="355"/>
      <c r="AF2" s="355"/>
      <c r="AG2" s="355"/>
      <c r="AH2" s="355"/>
      <c r="AI2" s="355"/>
    </row>
    <row r="3" spans="1:45" s="6" customFormat="1" ht="66.75" customHeight="1" x14ac:dyDescent="0.25">
      <c r="B3" s="183"/>
    </row>
    <row r="4" spans="1:45" s="6" customFormat="1" x14ac:dyDescent="0.2">
      <c r="E4" s="6" t="s">
        <v>82</v>
      </c>
      <c r="P4" s="184"/>
      <c r="Q4" s="184"/>
    </row>
    <row r="5" spans="1:45" s="6" customFormat="1" ht="17.25" customHeight="1" x14ac:dyDescent="0.25">
      <c r="D5" s="17" t="s">
        <v>50</v>
      </c>
      <c r="E5" s="358"/>
      <c r="F5" s="358"/>
      <c r="G5" s="359"/>
      <c r="H5" s="360"/>
      <c r="I5" s="360"/>
    </row>
    <row r="6" spans="1:45" s="6" customFormat="1" ht="17.25" customHeight="1" x14ac:dyDescent="0.2">
      <c r="S6" s="215" t="s">
        <v>99</v>
      </c>
      <c r="T6" s="216" t="s">
        <v>100</v>
      </c>
      <c r="U6" s="216" t="s">
        <v>100</v>
      </c>
      <c r="V6" s="216" t="s">
        <v>100</v>
      </c>
      <c r="W6" s="216"/>
      <c r="X6" s="216"/>
      <c r="Y6" s="216"/>
      <c r="Z6" s="216"/>
      <c r="AA6" s="216"/>
      <c r="AB6" s="216"/>
      <c r="AC6" s="216"/>
      <c r="AD6" s="216"/>
      <c r="AE6" s="216"/>
      <c r="AF6" s="216"/>
      <c r="AG6" s="216"/>
      <c r="AH6" s="216"/>
      <c r="AI6" s="216"/>
      <c r="AR6" s="200"/>
    </row>
    <row r="7" spans="1:45" s="6" customFormat="1" ht="18.75" thickBot="1" x14ac:dyDescent="0.3">
      <c r="B7" s="183" t="s">
        <v>49</v>
      </c>
      <c r="D7" s="214" t="s">
        <v>98</v>
      </c>
      <c r="E7" s="214"/>
      <c r="F7" s="214"/>
      <c r="G7" s="214"/>
      <c r="H7" s="214"/>
      <c r="I7" s="214"/>
      <c r="J7" s="214"/>
      <c r="K7" s="214"/>
      <c r="L7" s="214"/>
      <c r="M7" s="214"/>
      <c r="N7" s="214"/>
      <c r="O7" s="214"/>
      <c r="P7" s="214"/>
      <c r="Q7" s="214"/>
      <c r="R7" s="214"/>
      <c r="S7" s="215"/>
      <c r="T7" s="215"/>
      <c r="U7" s="215"/>
      <c r="V7" s="215"/>
      <c r="W7" s="216"/>
      <c r="X7" s="216"/>
      <c r="Y7" s="216"/>
      <c r="Z7" s="216"/>
      <c r="AA7" s="216"/>
      <c r="AB7" s="216"/>
      <c r="AC7" s="216"/>
      <c r="AD7" s="216"/>
      <c r="AE7" s="216"/>
      <c r="AF7" s="216"/>
      <c r="AG7" s="216"/>
      <c r="AH7" s="216"/>
      <c r="AI7" s="216"/>
      <c r="AJ7" s="200"/>
      <c r="AK7" s="200"/>
      <c r="AL7" s="200"/>
      <c r="AM7" s="200"/>
      <c r="AN7" s="200"/>
      <c r="AO7" s="200"/>
      <c r="AP7" s="200"/>
      <c r="AQ7" s="200"/>
      <c r="AR7" s="199"/>
    </row>
    <row r="8" spans="1:45" s="59" customFormat="1" ht="20.25" customHeight="1" thickTop="1" x14ac:dyDescent="0.25">
      <c r="B8" s="64" t="s">
        <v>0</v>
      </c>
      <c r="C8" s="65"/>
      <c r="D8" s="361" t="s">
        <v>76</v>
      </c>
      <c r="E8" s="311"/>
      <c r="F8" s="361" t="s">
        <v>5</v>
      </c>
      <c r="G8" s="362"/>
      <c r="H8" s="362"/>
      <c r="I8" s="362"/>
      <c r="J8" s="332" t="s">
        <v>103</v>
      </c>
      <c r="K8" s="363" t="s">
        <v>94</v>
      </c>
      <c r="L8" s="310"/>
      <c r="M8" s="310"/>
      <c r="N8" s="338" t="s">
        <v>15</v>
      </c>
      <c r="O8" s="364"/>
      <c r="P8" s="364"/>
      <c r="Q8" s="364"/>
      <c r="R8" s="364"/>
      <c r="S8" s="364"/>
      <c r="T8" s="364"/>
      <c r="U8" s="364"/>
      <c r="V8" s="364"/>
      <c r="W8" s="364"/>
      <c r="X8" s="364"/>
      <c r="Y8" s="364"/>
      <c r="Z8" s="364"/>
      <c r="AA8" s="364"/>
      <c r="AB8" s="364"/>
      <c r="AC8" s="364"/>
      <c r="AD8" s="364"/>
      <c r="AE8" s="364"/>
      <c r="AF8" s="364"/>
      <c r="AG8" s="365"/>
      <c r="AH8" s="287"/>
      <c r="AI8" s="338" t="s">
        <v>77</v>
      </c>
      <c r="AJ8" s="364"/>
      <c r="AK8" s="310"/>
      <c r="AL8" s="310"/>
      <c r="AM8" s="310"/>
      <c r="AN8" s="310"/>
      <c r="AO8" s="310"/>
      <c r="AP8" s="310"/>
      <c r="AQ8" s="310"/>
      <c r="AR8" s="310"/>
      <c r="AS8" s="311"/>
    </row>
    <row r="9" spans="1:45" s="280" customFormat="1" ht="61.5" customHeight="1" thickBot="1" x14ac:dyDescent="0.25">
      <c r="B9" s="103" t="s">
        <v>2</v>
      </c>
      <c r="C9" s="281" t="s">
        <v>3</v>
      </c>
      <c r="D9" s="106" t="s">
        <v>52</v>
      </c>
      <c r="E9" s="171" t="s">
        <v>69</v>
      </c>
      <c r="F9" s="168" t="s">
        <v>120</v>
      </c>
      <c r="G9" s="117" t="s">
        <v>147</v>
      </c>
      <c r="H9" s="117" t="s">
        <v>146</v>
      </c>
      <c r="I9" s="117" t="s">
        <v>147</v>
      </c>
      <c r="J9" s="333"/>
      <c r="K9" s="118" t="s">
        <v>121</v>
      </c>
      <c r="L9" s="117" t="s">
        <v>122</v>
      </c>
      <c r="M9" s="117" t="s">
        <v>148</v>
      </c>
      <c r="N9" s="168" t="s">
        <v>133</v>
      </c>
      <c r="O9" s="117" t="s">
        <v>123</v>
      </c>
      <c r="P9" s="117" t="s">
        <v>132</v>
      </c>
      <c r="Q9" s="117" t="s">
        <v>136</v>
      </c>
      <c r="R9" s="117" t="s">
        <v>145</v>
      </c>
      <c r="S9" s="117" t="s">
        <v>124</v>
      </c>
      <c r="T9" s="117" t="s">
        <v>137</v>
      </c>
      <c r="U9" s="117" t="s">
        <v>141</v>
      </c>
      <c r="V9" s="117" t="s">
        <v>134</v>
      </c>
      <c r="W9" s="117" t="s">
        <v>143</v>
      </c>
      <c r="X9" s="117" t="s">
        <v>143</v>
      </c>
      <c r="Y9" s="117" t="s">
        <v>144</v>
      </c>
      <c r="Z9" s="117" t="s">
        <v>125</v>
      </c>
      <c r="AA9" s="117" t="s">
        <v>140</v>
      </c>
      <c r="AB9" s="117" t="s">
        <v>139</v>
      </c>
      <c r="AC9" s="117" t="s">
        <v>126</v>
      </c>
      <c r="AD9" s="117" t="s">
        <v>142</v>
      </c>
      <c r="AE9" s="117" t="s">
        <v>138</v>
      </c>
      <c r="AF9" s="117" t="s">
        <v>135</v>
      </c>
      <c r="AG9" s="117" t="s">
        <v>127</v>
      </c>
      <c r="AH9" s="117" t="s">
        <v>142</v>
      </c>
      <c r="AI9" s="111" t="s">
        <v>71</v>
      </c>
      <c r="AJ9" s="111" t="s">
        <v>70</v>
      </c>
      <c r="AK9" s="111" t="s">
        <v>128</v>
      </c>
      <c r="AL9" s="111" t="s">
        <v>129</v>
      </c>
      <c r="AM9" s="306" t="s">
        <v>149</v>
      </c>
      <c r="AN9" s="306" t="s">
        <v>150</v>
      </c>
      <c r="AO9" s="306" t="s">
        <v>151</v>
      </c>
      <c r="AP9" s="306" t="s">
        <v>152</v>
      </c>
      <c r="AQ9" s="306" t="s">
        <v>153</v>
      </c>
      <c r="AR9" s="111" t="s">
        <v>75</v>
      </c>
      <c r="AS9" s="171" t="s">
        <v>51</v>
      </c>
    </row>
    <row r="10" spans="1:45" s="265" customFormat="1" ht="13.5" thickTop="1" x14ac:dyDescent="0.2">
      <c r="D10" s="266" t="s">
        <v>119</v>
      </c>
      <c r="E10" s="266" t="s">
        <v>119</v>
      </c>
      <c r="F10" s="264" t="s">
        <v>130</v>
      </c>
      <c r="G10" s="264" t="s">
        <v>130</v>
      </c>
      <c r="H10" s="264" t="s">
        <v>130</v>
      </c>
      <c r="I10" s="264" t="s">
        <v>130</v>
      </c>
      <c r="K10" s="264" t="s">
        <v>130</v>
      </c>
      <c r="L10" s="264" t="s">
        <v>130</v>
      </c>
      <c r="M10" s="264" t="s">
        <v>130</v>
      </c>
      <c r="N10" s="264" t="s">
        <v>130</v>
      </c>
      <c r="O10" s="264" t="s">
        <v>130</v>
      </c>
      <c r="P10" s="264" t="s">
        <v>130</v>
      </c>
      <c r="Q10" s="264" t="s">
        <v>130</v>
      </c>
      <c r="R10" s="264" t="s">
        <v>130</v>
      </c>
      <c r="S10" s="264" t="s">
        <v>130</v>
      </c>
      <c r="T10" s="264" t="s">
        <v>130</v>
      </c>
      <c r="U10" s="264" t="s">
        <v>130</v>
      </c>
      <c r="V10" s="264" t="s">
        <v>130</v>
      </c>
      <c r="W10" s="264" t="s">
        <v>130</v>
      </c>
      <c r="X10" s="264" t="s">
        <v>130</v>
      </c>
      <c r="Y10" s="264" t="s">
        <v>130</v>
      </c>
      <c r="Z10" s="264" t="s">
        <v>130</v>
      </c>
      <c r="AA10" s="264" t="s">
        <v>130</v>
      </c>
      <c r="AB10" s="264" t="s">
        <v>130</v>
      </c>
      <c r="AC10" s="264" t="s">
        <v>130</v>
      </c>
      <c r="AD10" s="264" t="s">
        <v>130</v>
      </c>
      <c r="AE10" s="264" t="s">
        <v>130</v>
      </c>
      <c r="AF10" s="264" t="s">
        <v>130</v>
      </c>
      <c r="AG10" s="264" t="s">
        <v>130</v>
      </c>
      <c r="AH10" s="264" t="s">
        <v>130</v>
      </c>
      <c r="AI10" s="282" t="s">
        <v>119</v>
      </c>
      <c r="AJ10" s="266" t="s">
        <v>119</v>
      </c>
      <c r="AK10" s="282" t="s">
        <v>119</v>
      </c>
      <c r="AL10" s="266" t="s">
        <v>119</v>
      </c>
      <c r="AM10" s="266" t="s">
        <v>119</v>
      </c>
      <c r="AN10" s="266" t="s">
        <v>119</v>
      </c>
      <c r="AO10" s="266" t="s">
        <v>119</v>
      </c>
      <c r="AP10" s="266" t="s">
        <v>119</v>
      </c>
      <c r="AQ10" s="266" t="s">
        <v>119</v>
      </c>
      <c r="AR10" s="282" t="s">
        <v>119</v>
      </c>
      <c r="AS10" s="266" t="s">
        <v>119</v>
      </c>
    </row>
    <row r="11" spans="1:45" ht="23.25" customHeight="1" x14ac:dyDescent="0.2"/>
    <row r="12" spans="1:45" ht="15" x14ac:dyDescent="0.25">
      <c r="B12" s="214" t="s">
        <v>104</v>
      </c>
      <c r="C12" s="217"/>
      <c r="D12" s="217"/>
      <c r="E12" s="217"/>
      <c r="F12" s="217"/>
      <c r="G12" s="217"/>
      <c r="H12" s="217"/>
      <c r="I12" s="217"/>
      <c r="J12" s="217"/>
      <c r="K12" s="217"/>
      <c r="L12" s="217"/>
      <c r="M12" s="217"/>
      <c r="N12" s="217"/>
      <c r="O12" s="217"/>
      <c r="P12" s="217"/>
      <c r="Q12" s="217"/>
      <c r="R12" s="217"/>
      <c r="S12" s="217"/>
      <c r="T12" s="217"/>
      <c r="U12" s="217"/>
    </row>
    <row r="13" spans="1:45" ht="14.25" x14ac:dyDescent="0.2">
      <c r="B13" s="356" t="s">
        <v>102</v>
      </c>
      <c r="C13" s="357"/>
      <c r="D13" s="357"/>
      <c r="E13" s="357"/>
      <c r="F13" s="357"/>
      <c r="G13" s="357"/>
      <c r="H13" s="357"/>
      <c r="I13" s="357"/>
      <c r="J13" s="357"/>
      <c r="K13" s="357"/>
      <c r="L13" s="357"/>
      <c r="M13" s="357"/>
      <c r="N13" s="357"/>
      <c r="O13" s="357"/>
      <c r="P13" s="357"/>
      <c r="Q13" s="357"/>
      <c r="R13" s="357"/>
      <c r="S13" s="357"/>
      <c r="T13" s="286"/>
      <c r="U13" s="286"/>
    </row>
    <row r="14" spans="1:45" ht="14.25" x14ac:dyDescent="0.2">
      <c r="B14" s="357"/>
      <c r="C14" s="357"/>
      <c r="D14" s="357"/>
      <c r="E14" s="357"/>
      <c r="F14" s="357"/>
      <c r="G14" s="357"/>
      <c r="H14" s="357"/>
      <c r="I14" s="357"/>
      <c r="J14" s="357"/>
      <c r="K14" s="357"/>
      <c r="L14" s="357"/>
      <c r="M14" s="357"/>
      <c r="N14" s="357"/>
      <c r="O14" s="357"/>
      <c r="P14" s="357"/>
      <c r="Q14" s="357"/>
      <c r="R14" s="357"/>
      <c r="S14" s="357"/>
      <c r="T14" s="286"/>
      <c r="U14" s="286"/>
    </row>
    <row r="15" spans="1:45" ht="14.25" x14ac:dyDescent="0.2">
      <c r="B15" s="357"/>
      <c r="C15" s="357"/>
      <c r="D15" s="357"/>
      <c r="E15" s="357"/>
      <c r="F15" s="357"/>
      <c r="G15" s="357"/>
      <c r="H15" s="357"/>
      <c r="I15" s="357"/>
      <c r="J15" s="357"/>
      <c r="K15" s="357"/>
      <c r="L15" s="357"/>
      <c r="M15" s="357"/>
      <c r="N15" s="357"/>
      <c r="O15" s="357"/>
      <c r="P15" s="357"/>
      <c r="Q15" s="357"/>
      <c r="R15" s="357"/>
      <c r="S15" s="357"/>
      <c r="T15" s="286"/>
      <c r="U15" s="286"/>
    </row>
    <row r="16" spans="1:45" ht="14.25" x14ac:dyDescent="0.2">
      <c r="B16" s="357"/>
      <c r="C16" s="357"/>
      <c r="D16" s="357"/>
      <c r="E16" s="357"/>
      <c r="F16" s="357"/>
      <c r="G16" s="357"/>
      <c r="H16" s="357"/>
      <c r="I16" s="357"/>
      <c r="J16" s="357"/>
      <c r="K16" s="357"/>
      <c r="L16" s="357"/>
      <c r="M16" s="357"/>
      <c r="N16" s="357"/>
      <c r="O16" s="357"/>
      <c r="P16" s="357"/>
      <c r="Q16" s="357"/>
      <c r="R16" s="357"/>
      <c r="S16" s="357"/>
      <c r="T16" s="286"/>
      <c r="U16" s="286"/>
    </row>
    <row r="17" spans="2:21" ht="14.25" x14ac:dyDescent="0.2">
      <c r="B17" s="357"/>
      <c r="C17" s="357"/>
      <c r="D17" s="357"/>
      <c r="E17" s="357"/>
      <c r="F17" s="357"/>
      <c r="G17" s="357"/>
      <c r="H17" s="357"/>
      <c r="I17" s="357"/>
      <c r="J17" s="357"/>
      <c r="K17" s="357"/>
      <c r="L17" s="357"/>
      <c r="M17" s="357"/>
      <c r="N17" s="357"/>
      <c r="O17" s="357"/>
      <c r="P17" s="357"/>
      <c r="Q17" s="357"/>
      <c r="R17" s="357"/>
      <c r="S17" s="357"/>
      <c r="T17" s="286"/>
      <c r="U17" s="286"/>
    </row>
  </sheetData>
  <mergeCells count="9">
    <mergeCell ref="O2:AI2"/>
    <mergeCell ref="B13:S17"/>
    <mergeCell ref="E5:I5"/>
    <mergeCell ref="D8:E8"/>
    <mergeCell ref="F8:I8"/>
    <mergeCell ref="J8:J9"/>
    <mergeCell ref="K8:M8"/>
    <mergeCell ref="N8:AG8"/>
    <mergeCell ref="AI8:AS8"/>
  </mergeCells>
  <phoneticPr fontId="13" type="noConversion"/>
  <pageMargins left="0" right="0" top="1" bottom="1"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31"/>
    <pageSetUpPr fitToPage="1"/>
  </sheetPr>
  <dimension ref="B1:AX53"/>
  <sheetViews>
    <sheetView showGridLines="0" showZeros="0" zoomScale="80" zoomScaleNormal="90" workbookViewId="0">
      <pane xSplit="4" ySplit="4" topLeftCell="AL5" activePane="bottomRight" state="frozen"/>
      <selection activeCell="AE28" sqref="AE28"/>
      <selection pane="topRight" activeCell="AE28" sqref="AE28"/>
      <selection pane="bottomLeft" activeCell="AE28" sqref="AE28"/>
      <selection pane="bottomRight" activeCell="A6" sqref="A6"/>
    </sheetView>
  </sheetViews>
  <sheetFormatPr defaultRowHeight="15.75" customHeight="1" x14ac:dyDescent="0.2"/>
  <cols>
    <col min="1" max="1" width="2.42578125" customWidth="1"/>
    <col min="2" max="2" width="12" customWidth="1"/>
    <col min="3" max="3" width="21.7109375" customWidth="1"/>
    <col min="4" max="4" width="6.28515625" customWidth="1"/>
    <col min="5" max="15" width="12.28515625" customWidth="1"/>
    <col min="16" max="16" width="13.28515625" style="1" customWidth="1"/>
    <col min="17" max="17" width="12.7109375" style="1"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4.28515625" customWidth="1"/>
    <col min="33" max="36" width="12.28515625" customWidth="1"/>
    <col min="37" max="44" width="14.140625" customWidth="1"/>
    <col min="45" max="45" width="13.42578125" customWidth="1"/>
    <col min="46" max="46" width="13.140625" bestFit="1" customWidth="1"/>
    <col min="47" max="48" width="12.28515625" customWidth="1"/>
    <col min="49" max="49" width="4.7109375" customWidth="1"/>
    <col min="50" max="50" width="4.28515625" customWidth="1"/>
    <col min="51" max="51" width="9.140625" customWidth="1"/>
    <col min="56" max="56" width="16.42578125" customWidth="1"/>
  </cols>
  <sheetData>
    <row r="1" spans="2:50" s="6" customFormat="1" ht="21" customHeight="1" thickBot="1" x14ac:dyDescent="0.35">
      <c r="B1" s="185" t="s">
        <v>11</v>
      </c>
      <c r="C1" s="45"/>
      <c r="D1" s="17"/>
      <c r="E1" s="273">
        <f>Control!E5</f>
        <v>0</v>
      </c>
      <c r="F1" s="273"/>
      <c r="G1" s="274"/>
      <c r="H1" s="274"/>
      <c r="I1" s="274"/>
      <c r="J1" s="274"/>
      <c r="K1" s="274"/>
      <c r="L1" s="274"/>
      <c r="M1" s="274"/>
      <c r="N1" s="274"/>
      <c r="O1" s="274"/>
      <c r="P1" s="274"/>
      <c r="Q1" s="298"/>
      <c r="R1" s="17"/>
      <c r="S1" s="57"/>
      <c r="T1" s="57"/>
      <c r="U1" s="57"/>
      <c r="V1" s="186"/>
      <c r="W1" s="186"/>
      <c r="X1" s="186"/>
      <c r="Y1" s="186"/>
      <c r="Z1" s="186"/>
      <c r="AA1" s="186"/>
      <c r="AB1" s="186"/>
      <c r="AC1" s="187"/>
      <c r="AD1" s="187"/>
      <c r="AE1" s="187"/>
      <c r="AF1" s="187"/>
      <c r="AG1" s="187"/>
      <c r="AH1" s="187"/>
      <c r="AI1" s="187"/>
      <c r="AJ1" s="46"/>
      <c r="AK1" s="46"/>
      <c r="AL1" s="46"/>
      <c r="AM1" s="46"/>
      <c r="AN1" s="46"/>
      <c r="AO1" s="46"/>
      <c r="AP1" s="46"/>
      <c r="AQ1" s="46"/>
      <c r="AR1" s="46"/>
      <c r="AS1" s="46"/>
      <c r="AT1" s="46"/>
      <c r="AU1" s="46"/>
      <c r="AV1" s="46"/>
      <c r="AW1" s="46"/>
      <c r="AX1" s="47"/>
    </row>
    <row r="2" spans="2:50" s="59" customFormat="1" ht="20.25" customHeight="1" thickTop="1" x14ac:dyDescent="0.25">
      <c r="B2" s="338" t="s">
        <v>0</v>
      </c>
      <c r="C2" s="385"/>
      <c r="D2" s="386"/>
      <c r="E2" s="361" t="s">
        <v>76</v>
      </c>
      <c r="F2" s="311"/>
      <c r="G2" s="361" t="s">
        <v>5</v>
      </c>
      <c r="H2" s="310"/>
      <c r="I2" s="310"/>
      <c r="J2" s="336"/>
      <c r="K2" s="332" t="s">
        <v>103</v>
      </c>
      <c r="L2" s="363" t="s">
        <v>92</v>
      </c>
      <c r="M2" s="310"/>
      <c r="N2" s="311"/>
      <c r="O2" s="338" t="s">
        <v>15</v>
      </c>
      <c r="P2" s="364"/>
      <c r="Q2" s="364"/>
      <c r="R2" s="364"/>
      <c r="S2" s="364"/>
      <c r="T2" s="364"/>
      <c r="U2" s="364"/>
      <c r="V2" s="364"/>
      <c r="W2" s="364"/>
      <c r="X2" s="364"/>
      <c r="Y2" s="364"/>
      <c r="Z2" s="364"/>
      <c r="AA2" s="364"/>
      <c r="AB2" s="364"/>
      <c r="AC2" s="364"/>
      <c r="AD2" s="364"/>
      <c r="AE2" s="364"/>
      <c r="AF2" s="364"/>
      <c r="AG2" s="364"/>
      <c r="AH2" s="364"/>
      <c r="AI2" s="365"/>
      <c r="AJ2" s="338" t="s">
        <v>77</v>
      </c>
      <c r="AK2" s="310"/>
      <c r="AL2" s="310"/>
      <c r="AM2" s="310"/>
      <c r="AN2" s="310"/>
      <c r="AO2" s="310"/>
      <c r="AP2" s="310"/>
      <c r="AQ2" s="310"/>
      <c r="AR2" s="310"/>
      <c r="AS2" s="310"/>
      <c r="AT2" s="310"/>
      <c r="AU2" s="317" t="s">
        <v>79</v>
      </c>
      <c r="AV2" s="382" t="s">
        <v>10</v>
      </c>
      <c r="AW2" s="58"/>
    </row>
    <row r="3" spans="2:50" s="113" customFormat="1" ht="66.75" customHeight="1" thickBot="1" x14ac:dyDescent="0.25">
      <c r="B3" s="103" t="s">
        <v>1</v>
      </c>
      <c r="C3" s="104" t="s">
        <v>2</v>
      </c>
      <c r="D3" s="121" t="s">
        <v>3</v>
      </c>
      <c r="E3" s="106" t="str">
        <f>Control!D9</f>
        <v>Capital</v>
      </c>
      <c r="F3" s="171" t="str">
        <f>Control!E9</f>
        <v>Loans Received</v>
      </c>
      <c r="G3" s="168" t="str">
        <f>Control!F9</f>
        <v>Sales</v>
      </c>
      <c r="H3" s="168" t="str">
        <f>Control!G9</f>
        <v>Other Income (specify)</v>
      </c>
      <c r="I3" s="168" t="str">
        <f>Control!H9</f>
        <v>Interest Income</v>
      </c>
      <c r="J3" s="168" t="str">
        <f>Control!I9</f>
        <v>Other Income (specify)</v>
      </c>
      <c r="K3" s="333"/>
      <c r="L3" s="118" t="str">
        <f>Control!K9</f>
        <v>Purchases</v>
      </c>
      <c r="M3" s="117" t="str">
        <f>Control!L9</f>
        <v>Sales Discount</v>
      </c>
      <c r="N3" s="117" t="str">
        <f>Control!M9</f>
        <v>Other COGS (specify)</v>
      </c>
      <c r="O3" s="118" t="str">
        <f>Control!N9</f>
        <v>Legal &amp; Accounting</v>
      </c>
      <c r="P3" s="117" t="str">
        <f>Control!O9</f>
        <v>Advertising</v>
      </c>
      <c r="Q3" s="117" t="str">
        <f>Control!P9</f>
        <v>Automobile Expenses</v>
      </c>
      <c r="R3" s="117" t="str">
        <f>Control!Q9</f>
        <v>Bad Debts</v>
      </c>
      <c r="S3" s="117" t="str">
        <f>Control!R9</f>
        <v>(Other) Bank &amp; Interest Charges</v>
      </c>
      <c r="T3" s="117" t="str">
        <f>Control!S9</f>
        <v>Business Insurance</v>
      </c>
      <c r="U3" s="117" t="str">
        <f>Control!T9</f>
        <v>Business Tax, fees, licenses, dues, memberships, and subscriptions</v>
      </c>
      <c r="V3" s="117" t="str">
        <f>Control!U9</f>
        <v>Delivery, freight &amp; express</v>
      </c>
      <c r="W3" s="117" t="str">
        <f>Control!V9</f>
        <v>Equipment Lease (office expense)</v>
      </c>
      <c r="X3" s="117" t="str">
        <f>Control!W9</f>
        <v>Other (specify)</v>
      </c>
      <c r="Y3" s="117" t="str">
        <f>Control!X9</f>
        <v>Other (specify)</v>
      </c>
      <c r="Z3" s="117" t="str">
        <f>Control!Y9</f>
        <v>Meals &amp; Entertainment</v>
      </c>
      <c r="AA3" s="117" t="str">
        <f>Control!Z9</f>
        <v>Office Expenses</v>
      </c>
      <c r="AB3" s="117" t="str">
        <f>Control!AA9</f>
        <v>Property Taxes</v>
      </c>
      <c r="AC3" s="117" t="str">
        <f>Control!AB9</f>
        <v>Rent</v>
      </c>
      <c r="AD3" s="117" t="str">
        <f>Control!AC9</f>
        <v>Repairs &amp; Maintenance</v>
      </c>
      <c r="AE3" s="117" t="str">
        <f>Control!AD9</f>
        <v>Other expenses (specify)</v>
      </c>
      <c r="AF3" s="117" t="str">
        <f>Control!AE9</f>
        <v>Supplies</v>
      </c>
      <c r="AG3" s="117" t="str">
        <f>Control!AF9</f>
        <v>Telephone &amp; Utilities</v>
      </c>
      <c r="AH3" s="117" t="str">
        <f>Control!AG9</f>
        <v>Travel</v>
      </c>
      <c r="AI3" s="117"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11" t="str">
        <f>Control!AS9</f>
        <v>Drawings</v>
      </c>
      <c r="AU3" s="318"/>
      <c r="AV3" s="383"/>
      <c r="AW3" s="112" t="s">
        <v>32</v>
      </c>
    </row>
    <row r="4" spans="2:50" s="4" customFormat="1" ht="15.75" customHeight="1" thickTop="1" thickBot="1" x14ac:dyDescent="0.25">
      <c r="B4" s="74">
        <v>43101</v>
      </c>
      <c r="C4" s="99" t="s">
        <v>46</v>
      </c>
      <c r="D4" s="100"/>
      <c r="E4" s="34"/>
      <c r="F4" s="172"/>
      <c r="G4" s="169"/>
      <c r="H4" s="50"/>
      <c r="I4" s="50"/>
      <c r="J4" s="50"/>
      <c r="K4" s="22"/>
      <c r="L4" s="36"/>
      <c r="M4" s="69"/>
      <c r="N4" s="167"/>
      <c r="O4" s="36"/>
      <c r="P4" s="37"/>
      <c r="Q4" s="38"/>
      <c r="R4" s="38"/>
      <c r="S4" s="38"/>
      <c r="T4" s="38"/>
      <c r="U4" s="38"/>
      <c r="V4" s="38"/>
      <c r="W4" s="38"/>
      <c r="X4" s="38"/>
      <c r="Y4" s="38"/>
      <c r="Z4" s="38"/>
      <c r="AA4" s="38"/>
      <c r="AB4" s="38"/>
      <c r="AC4" s="37"/>
      <c r="AD4" s="37"/>
      <c r="AE4" s="37"/>
      <c r="AF4" s="37"/>
      <c r="AG4" s="37"/>
      <c r="AH4" s="38"/>
      <c r="AI4" s="71"/>
      <c r="AJ4" s="36"/>
      <c r="AK4" s="69"/>
      <c r="AL4" s="167"/>
      <c r="AM4" s="167"/>
      <c r="AN4" s="167"/>
      <c r="AO4" s="167"/>
      <c r="AP4" s="167"/>
      <c r="AQ4" s="167"/>
      <c r="AR4" s="167"/>
      <c r="AS4" s="167"/>
      <c r="AT4" s="384" t="s">
        <v>46</v>
      </c>
      <c r="AU4" s="308"/>
      <c r="AV4" s="166"/>
      <c r="AW4" s="41"/>
    </row>
    <row r="5" spans="2:50" ht="15.75" customHeight="1" thickTop="1" x14ac:dyDescent="0.2">
      <c r="B5" s="74"/>
      <c r="C5" s="19"/>
      <c r="D5" s="122"/>
      <c r="E5" s="7"/>
      <c r="F5" s="173"/>
      <c r="G5" s="170"/>
      <c r="H5" s="51"/>
      <c r="I5" s="51"/>
      <c r="J5" s="51"/>
      <c r="K5" s="23">
        <f t="shared" ref="K5:K36" si="0">SUM(E5:J5)</f>
        <v>0</v>
      </c>
      <c r="L5" s="9"/>
      <c r="M5" s="70"/>
      <c r="N5" s="263"/>
      <c r="O5" s="9"/>
      <c r="P5" s="15"/>
      <c r="Q5" s="15"/>
      <c r="R5" s="15"/>
      <c r="S5" s="15"/>
      <c r="T5" s="15"/>
      <c r="U5" s="15"/>
      <c r="V5" s="15"/>
      <c r="W5" s="15"/>
      <c r="X5" s="15"/>
      <c r="Y5" s="15"/>
      <c r="Z5" s="15"/>
      <c r="AA5" s="15"/>
      <c r="AB5" s="15"/>
      <c r="AC5" s="12"/>
      <c r="AD5" s="12"/>
      <c r="AE5" s="12"/>
      <c r="AF5" s="12"/>
      <c r="AG5" s="12"/>
      <c r="AH5" s="16"/>
      <c r="AI5" s="283"/>
      <c r="AJ5" s="9"/>
      <c r="AK5" s="70"/>
      <c r="AL5" s="70"/>
      <c r="AM5" s="70"/>
      <c r="AN5" s="70"/>
      <c r="AO5" s="70"/>
      <c r="AP5" s="70"/>
      <c r="AQ5" s="70"/>
      <c r="AR5" s="70"/>
      <c r="AS5" s="70"/>
      <c r="AT5" s="10"/>
      <c r="AU5" s="52">
        <f>SUM(L5:AT5)</f>
        <v>0</v>
      </c>
      <c r="AV5" s="25">
        <f t="shared" ref="AV5:AV36" si="1">AV4+K5-AU5</f>
        <v>0</v>
      </c>
      <c r="AW5" s="41"/>
    </row>
    <row r="6" spans="2:50" ht="15.75" customHeight="1" x14ac:dyDescent="0.2">
      <c r="B6" s="74"/>
      <c r="C6" s="19"/>
      <c r="D6" s="122"/>
      <c r="E6" s="7"/>
      <c r="F6" s="173"/>
      <c r="G6" s="170"/>
      <c r="H6" s="51"/>
      <c r="I6" s="51"/>
      <c r="J6" s="51"/>
      <c r="K6" s="23">
        <f t="shared" si="0"/>
        <v>0</v>
      </c>
      <c r="L6" s="9"/>
      <c r="M6" s="70"/>
      <c r="N6" s="263"/>
      <c r="O6" s="9"/>
      <c r="P6" s="15"/>
      <c r="Q6" s="15"/>
      <c r="R6" s="15"/>
      <c r="S6" s="15"/>
      <c r="T6" s="15"/>
      <c r="U6" s="15"/>
      <c r="V6" s="15"/>
      <c r="W6" s="15"/>
      <c r="X6" s="15"/>
      <c r="Y6" s="15"/>
      <c r="Z6" s="15"/>
      <c r="AA6" s="15"/>
      <c r="AB6" s="15"/>
      <c r="AC6" s="12"/>
      <c r="AD6" s="12"/>
      <c r="AE6" s="12"/>
      <c r="AF6" s="12"/>
      <c r="AG6" s="12"/>
      <c r="AH6" s="16"/>
      <c r="AI6" s="283"/>
      <c r="AJ6" s="9"/>
      <c r="AK6" s="70"/>
      <c r="AL6" s="70"/>
      <c r="AM6" s="70"/>
      <c r="AN6" s="70"/>
      <c r="AO6" s="70"/>
      <c r="AP6" s="70"/>
      <c r="AQ6" s="70"/>
      <c r="AR6" s="70"/>
      <c r="AS6" s="70"/>
      <c r="AT6" s="10"/>
      <c r="AU6" s="52">
        <f t="shared" ref="AU6:AU36" si="2">SUM(L6:AT6)</f>
        <v>0</v>
      </c>
      <c r="AV6" s="25">
        <f t="shared" si="1"/>
        <v>0</v>
      </c>
      <c r="AW6" s="41"/>
    </row>
    <row r="7" spans="2:50" ht="15.75" customHeight="1" x14ac:dyDescent="0.2">
      <c r="B7" s="74"/>
      <c r="C7" s="19"/>
      <c r="D7" s="122"/>
      <c r="E7" s="7"/>
      <c r="F7" s="173"/>
      <c r="G7" s="170"/>
      <c r="H7" s="51"/>
      <c r="I7" s="51"/>
      <c r="J7" s="51"/>
      <c r="K7" s="23">
        <f t="shared" si="0"/>
        <v>0</v>
      </c>
      <c r="L7" s="9"/>
      <c r="M7" s="70"/>
      <c r="N7" s="263"/>
      <c r="O7" s="9"/>
      <c r="P7" s="15"/>
      <c r="Q7" s="15"/>
      <c r="R7" s="15"/>
      <c r="S7" s="15"/>
      <c r="T7" s="15"/>
      <c r="U7" s="15"/>
      <c r="V7" s="15"/>
      <c r="W7" s="15"/>
      <c r="X7" s="15"/>
      <c r="Y7" s="15"/>
      <c r="Z7" s="15"/>
      <c r="AA7" s="15"/>
      <c r="AB7" s="15"/>
      <c r="AC7" s="12"/>
      <c r="AD7" s="12"/>
      <c r="AE7" s="12"/>
      <c r="AF7" s="12"/>
      <c r="AG7" s="12"/>
      <c r="AH7" s="16"/>
      <c r="AI7" s="283"/>
      <c r="AJ7" s="9"/>
      <c r="AK7" s="70"/>
      <c r="AL7" s="70"/>
      <c r="AM7" s="70"/>
      <c r="AN7" s="70"/>
      <c r="AO7" s="70"/>
      <c r="AP7" s="70"/>
      <c r="AQ7" s="70"/>
      <c r="AR7" s="70"/>
      <c r="AS7" s="70"/>
      <c r="AT7" s="10"/>
      <c r="AU7" s="52">
        <f t="shared" si="2"/>
        <v>0</v>
      </c>
      <c r="AV7" s="25">
        <f t="shared" si="1"/>
        <v>0</v>
      </c>
      <c r="AW7" s="41"/>
    </row>
    <row r="8" spans="2:50" ht="15.75" customHeight="1" x14ac:dyDescent="0.2">
      <c r="B8" s="74"/>
      <c r="C8" s="19"/>
      <c r="D8" s="122"/>
      <c r="E8" s="7"/>
      <c r="F8" s="173"/>
      <c r="G8" s="170"/>
      <c r="H8" s="51"/>
      <c r="I8" s="51"/>
      <c r="J8" s="51"/>
      <c r="K8" s="23">
        <f t="shared" si="0"/>
        <v>0</v>
      </c>
      <c r="L8" s="9"/>
      <c r="M8" s="70"/>
      <c r="N8" s="263"/>
      <c r="O8" s="9"/>
      <c r="P8" s="15"/>
      <c r="Q8" s="15"/>
      <c r="R8" s="15"/>
      <c r="S8" s="15"/>
      <c r="T8" s="15"/>
      <c r="U8" s="15"/>
      <c r="V8" s="15"/>
      <c r="W8" s="15"/>
      <c r="X8" s="15"/>
      <c r="Y8" s="15"/>
      <c r="Z8" s="15"/>
      <c r="AA8" s="15"/>
      <c r="AB8" s="15"/>
      <c r="AC8" s="12"/>
      <c r="AD8" s="12"/>
      <c r="AE8" s="12"/>
      <c r="AF8" s="12"/>
      <c r="AG8" s="12"/>
      <c r="AH8" s="16"/>
      <c r="AI8" s="283"/>
      <c r="AJ8" s="9"/>
      <c r="AK8" s="70"/>
      <c r="AL8" s="70"/>
      <c r="AM8" s="70"/>
      <c r="AN8" s="70"/>
      <c r="AO8" s="70"/>
      <c r="AP8" s="70"/>
      <c r="AQ8" s="70"/>
      <c r="AR8" s="70"/>
      <c r="AS8" s="70"/>
      <c r="AT8" s="10"/>
      <c r="AU8" s="52">
        <f t="shared" si="2"/>
        <v>0</v>
      </c>
      <c r="AV8" s="25">
        <f t="shared" si="1"/>
        <v>0</v>
      </c>
      <c r="AW8" s="41"/>
    </row>
    <row r="9" spans="2:50" ht="15.75" customHeight="1" x14ac:dyDescent="0.2">
      <c r="B9" s="74"/>
      <c r="C9" s="19"/>
      <c r="D9" s="122"/>
      <c r="E9" s="7"/>
      <c r="F9" s="173"/>
      <c r="G9" s="170"/>
      <c r="H9" s="51"/>
      <c r="I9" s="51"/>
      <c r="J9" s="51"/>
      <c r="K9" s="23">
        <f t="shared" si="0"/>
        <v>0</v>
      </c>
      <c r="L9" s="9"/>
      <c r="M9" s="70"/>
      <c r="N9" s="263"/>
      <c r="O9" s="9"/>
      <c r="P9" s="15"/>
      <c r="Q9" s="15"/>
      <c r="R9" s="15"/>
      <c r="S9" s="15"/>
      <c r="T9" s="15"/>
      <c r="U9" s="15"/>
      <c r="V9" s="15"/>
      <c r="W9" s="15"/>
      <c r="X9" s="15"/>
      <c r="Y9" s="15"/>
      <c r="Z9" s="15"/>
      <c r="AA9" s="15"/>
      <c r="AB9" s="15"/>
      <c r="AC9" s="12"/>
      <c r="AD9" s="12"/>
      <c r="AE9" s="12"/>
      <c r="AF9" s="12"/>
      <c r="AG9" s="12"/>
      <c r="AH9" s="16"/>
      <c r="AI9" s="283"/>
      <c r="AJ9" s="9"/>
      <c r="AK9" s="70"/>
      <c r="AL9" s="70"/>
      <c r="AM9" s="70"/>
      <c r="AN9" s="70"/>
      <c r="AO9" s="70"/>
      <c r="AP9" s="70"/>
      <c r="AQ9" s="70"/>
      <c r="AR9" s="70"/>
      <c r="AS9" s="70"/>
      <c r="AT9" s="10"/>
      <c r="AU9" s="52">
        <f t="shared" si="2"/>
        <v>0</v>
      </c>
      <c r="AV9" s="25">
        <f t="shared" si="1"/>
        <v>0</v>
      </c>
      <c r="AW9" s="41"/>
    </row>
    <row r="10" spans="2:50" ht="15.75" customHeight="1" x14ac:dyDescent="0.2">
      <c r="B10" s="74"/>
      <c r="C10" s="19"/>
      <c r="D10" s="122"/>
      <c r="E10" s="7"/>
      <c r="F10" s="173"/>
      <c r="G10" s="170"/>
      <c r="H10" s="51"/>
      <c r="I10" s="51"/>
      <c r="J10" s="51"/>
      <c r="K10" s="23">
        <f t="shared" si="0"/>
        <v>0</v>
      </c>
      <c r="L10" s="9"/>
      <c r="M10" s="70"/>
      <c r="N10" s="263"/>
      <c r="O10" s="9"/>
      <c r="P10" s="15"/>
      <c r="Q10" s="15"/>
      <c r="R10" s="15"/>
      <c r="S10" s="15"/>
      <c r="T10" s="15"/>
      <c r="U10" s="15"/>
      <c r="V10" s="15"/>
      <c r="W10" s="15"/>
      <c r="X10" s="15"/>
      <c r="Y10" s="15"/>
      <c r="Z10" s="15"/>
      <c r="AA10" s="15"/>
      <c r="AB10" s="15"/>
      <c r="AC10" s="12"/>
      <c r="AD10" s="12"/>
      <c r="AE10" s="12"/>
      <c r="AF10" s="12"/>
      <c r="AG10" s="12"/>
      <c r="AH10" s="16"/>
      <c r="AI10" s="283"/>
      <c r="AJ10" s="9"/>
      <c r="AK10" s="70"/>
      <c r="AL10" s="70"/>
      <c r="AM10" s="70"/>
      <c r="AN10" s="70"/>
      <c r="AO10" s="70"/>
      <c r="AP10" s="70"/>
      <c r="AQ10" s="70"/>
      <c r="AR10" s="70"/>
      <c r="AS10" s="70"/>
      <c r="AT10" s="10"/>
      <c r="AU10" s="52">
        <f t="shared" si="2"/>
        <v>0</v>
      </c>
      <c r="AV10" s="25">
        <f t="shared" si="1"/>
        <v>0</v>
      </c>
      <c r="AW10" s="41"/>
    </row>
    <row r="11" spans="2:50" ht="15.75" customHeight="1" x14ac:dyDescent="0.2">
      <c r="B11" s="74"/>
      <c r="C11" s="19"/>
      <c r="D11" s="122"/>
      <c r="E11" s="7"/>
      <c r="F11" s="173"/>
      <c r="G11" s="170"/>
      <c r="H11" s="51"/>
      <c r="I11" s="51"/>
      <c r="J11" s="51"/>
      <c r="K11" s="23">
        <f t="shared" si="0"/>
        <v>0</v>
      </c>
      <c r="L11" s="9"/>
      <c r="M11" s="70"/>
      <c r="N11" s="263"/>
      <c r="O11" s="9"/>
      <c r="P11" s="15"/>
      <c r="Q11" s="15"/>
      <c r="R11" s="15"/>
      <c r="S11" s="15"/>
      <c r="T11" s="15"/>
      <c r="U11" s="15"/>
      <c r="V11" s="15"/>
      <c r="W11" s="15"/>
      <c r="X11" s="15"/>
      <c r="Y11" s="15"/>
      <c r="Z11" s="15"/>
      <c r="AA11" s="15"/>
      <c r="AB11" s="15"/>
      <c r="AC11" s="12"/>
      <c r="AD11" s="12"/>
      <c r="AE11" s="12"/>
      <c r="AF11" s="12"/>
      <c r="AG11" s="12"/>
      <c r="AH11" s="16"/>
      <c r="AI11" s="283"/>
      <c r="AJ11" s="9"/>
      <c r="AK11" s="70"/>
      <c r="AL11" s="70"/>
      <c r="AM11" s="70"/>
      <c r="AN11" s="70"/>
      <c r="AO11" s="70"/>
      <c r="AP11" s="70"/>
      <c r="AQ11" s="70"/>
      <c r="AR11" s="70"/>
      <c r="AS11" s="70"/>
      <c r="AT11" s="10"/>
      <c r="AU11" s="52">
        <f t="shared" si="2"/>
        <v>0</v>
      </c>
      <c r="AV11" s="25">
        <f t="shared" si="1"/>
        <v>0</v>
      </c>
      <c r="AW11" s="41"/>
    </row>
    <row r="12" spans="2:50" ht="15.75" customHeight="1" x14ac:dyDescent="0.2">
      <c r="B12" s="74"/>
      <c r="C12" s="19"/>
      <c r="D12" s="122"/>
      <c r="E12" s="7"/>
      <c r="F12" s="173"/>
      <c r="G12" s="170"/>
      <c r="H12" s="51"/>
      <c r="I12" s="51"/>
      <c r="J12" s="51"/>
      <c r="K12" s="23">
        <f t="shared" si="0"/>
        <v>0</v>
      </c>
      <c r="L12" s="9"/>
      <c r="M12" s="70"/>
      <c r="N12" s="263"/>
      <c r="O12" s="9"/>
      <c r="P12" s="15"/>
      <c r="Q12" s="15"/>
      <c r="R12" s="15"/>
      <c r="S12" s="15"/>
      <c r="T12" s="15"/>
      <c r="U12" s="15"/>
      <c r="V12" s="15"/>
      <c r="W12" s="15"/>
      <c r="X12" s="15"/>
      <c r="Y12" s="15"/>
      <c r="Z12" s="15"/>
      <c r="AA12" s="15"/>
      <c r="AB12" s="15"/>
      <c r="AC12" s="12"/>
      <c r="AD12" s="12"/>
      <c r="AE12" s="12"/>
      <c r="AF12" s="12"/>
      <c r="AG12" s="12"/>
      <c r="AH12" s="16"/>
      <c r="AI12" s="283"/>
      <c r="AJ12" s="9"/>
      <c r="AK12" s="70"/>
      <c r="AL12" s="70"/>
      <c r="AM12" s="70"/>
      <c r="AN12" s="70"/>
      <c r="AO12" s="70"/>
      <c r="AP12" s="70"/>
      <c r="AQ12" s="70"/>
      <c r="AR12" s="70"/>
      <c r="AS12" s="70"/>
      <c r="AT12" s="10"/>
      <c r="AU12" s="52">
        <f t="shared" si="2"/>
        <v>0</v>
      </c>
      <c r="AV12" s="25">
        <f t="shared" si="1"/>
        <v>0</v>
      </c>
      <c r="AW12" s="41"/>
    </row>
    <row r="13" spans="2:50" ht="15.75" customHeight="1" x14ac:dyDescent="0.2">
      <c r="B13" s="74"/>
      <c r="C13" s="19"/>
      <c r="D13" s="122"/>
      <c r="E13" s="7"/>
      <c r="F13" s="173"/>
      <c r="G13" s="170"/>
      <c r="H13" s="51"/>
      <c r="I13" s="51"/>
      <c r="J13" s="51"/>
      <c r="K13" s="23">
        <f t="shared" si="0"/>
        <v>0</v>
      </c>
      <c r="L13" s="9"/>
      <c r="M13" s="70"/>
      <c r="N13" s="263"/>
      <c r="O13" s="9"/>
      <c r="P13" s="15"/>
      <c r="Q13" s="15"/>
      <c r="R13" s="15"/>
      <c r="S13" s="15"/>
      <c r="T13" s="15"/>
      <c r="U13" s="15"/>
      <c r="V13" s="15"/>
      <c r="W13" s="15"/>
      <c r="X13" s="15"/>
      <c r="Y13" s="15"/>
      <c r="Z13" s="15"/>
      <c r="AA13" s="15"/>
      <c r="AB13" s="15"/>
      <c r="AC13" s="12"/>
      <c r="AD13" s="12"/>
      <c r="AE13" s="12"/>
      <c r="AF13" s="12"/>
      <c r="AG13" s="12"/>
      <c r="AH13" s="16"/>
      <c r="AI13" s="283"/>
      <c r="AJ13" s="9"/>
      <c r="AK13" s="70"/>
      <c r="AL13" s="70"/>
      <c r="AM13" s="70"/>
      <c r="AN13" s="70"/>
      <c r="AO13" s="70"/>
      <c r="AP13" s="70"/>
      <c r="AQ13" s="70"/>
      <c r="AR13" s="70"/>
      <c r="AS13" s="70"/>
      <c r="AT13" s="10"/>
      <c r="AU13" s="52">
        <f t="shared" si="2"/>
        <v>0</v>
      </c>
      <c r="AV13" s="25">
        <f t="shared" si="1"/>
        <v>0</v>
      </c>
      <c r="AW13" s="41"/>
    </row>
    <row r="14" spans="2:50" ht="15.75" customHeight="1" x14ac:dyDescent="0.2">
      <c r="B14" s="74"/>
      <c r="C14" s="19"/>
      <c r="D14" s="122"/>
      <c r="E14" s="7"/>
      <c r="F14" s="173"/>
      <c r="G14" s="170"/>
      <c r="H14" s="51"/>
      <c r="I14" s="51"/>
      <c r="J14" s="51"/>
      <c r="K14" s="23">
        <f t="shared" si="0"/>
        <v>0</v>
      </c>
      <c r="L14" s="9"/>
      <c r="M14" s="70"/>
      <c r="N14" s="263"/>
      <c r="O14" s="9"/>
      <c r="P14" s="15"/>
      <c r="Q14" s="15"/>
      <c r="R14" s="15"/>
      <c r="S14" s="15"/>
      <c r="T14" s="15"/>
      <c r="U14" s="15"/>
      <c r="V14" s="15"/>
      <c r="W14" s="15"/>
      <c r="X14" s="15"/>
      <c r="Y14" s="15"/>
      <c r="Z14" s="15"/>
      <c r="AA14" s="15"/>
      <c r="AB14" s="15"/>
      <c r="AC14" s="12"/>
      <c r="AD14" s="12"/>
      <c r="AE14" s="12"/>
      <c r="AF14" s="12"/>
      <c r="AG14" s="12"/>
      <c r="AH14" s="16"/>
      <c r="AI14" s="283"/>
      <c r="AJ14" s="9"/>
      <c r="AK14" s="70"/>
      <c r="AL14" s="70"/>
      <c r="AM14" s="70"/>
      <c r="AN14" s="70"/>
      <c r="AO14" s="70"/>
      <c r="AP14" s="70"/>
      <c r="AQ14" s="70"/>
      <c r="AR14" s="70"/>
      <c r="AS14" s="70"/>
      <c r="AT14" s="10"/>
      <c r="AU14" s="52">
        <f t="shared" si="2"/>
        <v>0</v>
      </c>
      <c r="AV14" s="25">
        <f t="shared" si="1"/>
        <v>0</v>
      </c>
      <c r="AW14" s="41"/>
    </row>
    <row r="15" spans="2:50" ht="15.75" customHeight="1" x14ac:dyDescent="0.2">
      <c r="B15" s="74"/>
      <c r="C15" s="19"/>
      <c r="D15" s="122"/>
      <c r="E15" s="7"/>
      <c r="F15" s="173"/>
      <c r="G15" s="170"/>
      <c r="H15" s="51"/>
      <c r="I15" s="51"/>
      <c r="J15" s="51"/>
      <c r="K15" s="23">
        <f t="shared" si="0"/>
        <v>0</v>
      </c>
      <c r="L15" s="9"/>
      <c r="M15" s="70"/>
      <c r="N15" s="263"/>
      <c r="O15" s="9"/>
      <c r="P15" s="15"/>
      <c r="Q15" s="15"/>
      <c r="R15" s="15"/>
      <c r="S15" s="15"/>
      <c r="T15" s="15"/>
      <c r="U15" s="15"/>
      <c r="V15" s="15"/>
      <c r="W15" s="15"/>
      <c r="X15" s="15"/>
      <c r="Y15" s="15"/>
      <c r="Z15" s="15"/>
      <c r="AA15" s="15"/>
      <c r="AB15" s="15"/>
      <c r="AC15" s="12"/>
      <c r="AD15" s="12"/>
      <c r="AE15" s="12"/>
      <c r="AF15" s="12"/>
      <c r="AG15" s="12"/>
      <c r="AH15" s="16"/>
      <c r="AI15" s="283"/>
      <c r="AJ15" s="9"/>
      <c r="AK15" s="70"/>
      <c r="AL15" s="70"/>
      <c r="AM15" s="70"/>
      <c r="AN15" s="70"/>
      <c r="AO15" s="70"/>
      <c r="AP15" s="70"/>
      <c r="AQ15" s="70"/>
      <c r="AR15" s="70"/>
      <c r="AS15" s="70"/>
      <c r="AT15" s="10"/>
      <c r="AU15" s="52">
        <f t="shared" si="2"/>
        <v>0</v>
      </c>
      <c r="AV15" s="25">
        <f t="shared" si="1"/>
        <v>0</v>
      </c>
      <c r="AW15" s="41"/>
    </row>
    <row r="16" spans="2:50" ht="15.75" customHeight="1" x14ac:dyDescent="0.2">
      <c r="B16" s="74"/>
      <c r="C16" s="19"/>
      <c r="D16" s="122"/>
      <c r="E16" s="7"/>
      <c r="F16" s="173"/>
      <c r="G16" s="170"/>
      <c r="H16" s="51"/>
      <c r="I16" s="51"/>
      <c r="J16" s="51"/>
      <c r="K16" s="23">
        <f t="shared" si="0"/>
        <v>0</v>
      </c>
      <c r="L16" s="9"/>
      <c r="M16" s="70"/>
      <c r="N16" s="263"/>
      <c r="O16" s="9"/>
      <c r="P16" s="15"/>
      <c r="Q16" s="15"/>
      <c r="R16" s="15"/>
      <c r="S16" s="15"/>
      <c r="T16" s="15"/>
      <c r="U16" s="15"/>
      <c r="V16" s="15"/>
      <c r="W16" s="15"/>
      <c r="X16" s="15"/>
      <c r="Y16" s="15"/>
      <c r="Z16" s="15"/>
      <c r="AA16" s="15"/>
      <c r="AB16" s="15"/>
      <c r="AC16" s="12"/>
      <c r="AD16" s="12"/>
      <c r="AE16" s="12"/>
      <c r="AF16" s="12"/>
      <c r="AG16" s="12"/>
      <c r="AH16" s="16"/>
      <c r="AI16" s="283"/>
      <c r="AJ16" s="9"/>
      <c r="AK16" s="70"/>
      <c r="AL16" s="70"/>
      <c r="AM16" s="70"/>
      <c r="AN16" s="70"/>
      <c r="AO16" s="70"/>
      <c r="AP16" s="70"/>
      <c r="AQ16" s="70"/>
      <c r="AR16" s="70"/>
      <c r="AS16" s="70"/>
      <c r="AT16" s="10"/>
      <c r="AU16" s="52">
        <f t="shared" si="2"/>
        <v>0</v>
      </c>
      <c r="AV16" s="25">
        <f t="shared" si="1"/>
        <v>0</v>
      </c>
      <c r="AW16" s="41"/>
    </row>
    <row r="17" spans="2:49" ht="15.75" customHeight="1" x14ac:dyDescent="0.2">
      <c r="B17" s="74"/>
      <c r="C17" s="19"/>
      <c r="D17" s="122"/>
      <c r="E17" s="7"/>
      <c r="F17" s="173"/>
      <c r="G17" s="170"/>
      <c r="H17" s="51"/>
      <c r="I17" s="51"/>
      <c r="J17" s="51"/>
      <c r="K17" s="23">
        <f t="shared" si="0"/>
        <v>0</v>
      </c>
      <c r="L17" s="9"/>
      <c r="M17" s="70"/>
      <c r="N17" s="263"/>
      <c r="O17" s="9"/>
      <c r="P17" s="15"/>
      <c r="Q17" s="15"/>
      <c r="R17" s="15"/>
      <c r="S17" s="15"/>
      <c r="T17" s="15"/>
      <c r="U17" s="15"/>
      <c r="V17" s="15"/>
      <c r="W17" s="15"/>
      <c r="X17" s="15"/>
      <c r="Y17" s="15"/>
      <c r="Z17" s="15"/>
      <c r="AA17" s="15"/>
      <c r="AB17" s="15"/>
      <c r="AC17" s="12"/>
      <c r="AD17" s="12"/>
      <c r="AE17" s="12"/>
      <c r="AF17" s="12"/>
      <c r="AG17" s="12"/>
      <c r="AH17" s="16"/>
      <c r="AI17" s="283"/>
      <c r="AJ17" s="9"/>
      <c r="AK17" s="70"/>
      <c r="AL17" s="70"/>
      <c r="AM17" s="70"/>
      <c r="AN17" s="70"/>
      <c r="AO17" s="70"/>
      <c r="AP17" s="70"/>
      <c r="AQ17" s="70"/>
      <c r="AR17" s="70"/>
      <c r="AS17" s="70"/>
      <c r="AT17" s="10"/>
      <c r="AU17" s="52">
        <f t="shared" si="2"/>
        <v>0</v>
      </c>
      <c r="AV17" s="25">
        <f t="shared" si="1"/>
        <v>0</v>
      </c>
      <c r="AW17" s="41"/>
    </row>
    <row r="18" spans="2:49" ht="15.75" customHeight="1" x14ac:dyDescent="0.2">
      <c r="B18" s="74"/>
      <c r="C18" s="19"/>
      <c r="D18" s="122"/>
      <c r="E18" s="7"/>
      <c r="F18" s="173"/>
      <c r="G18" s="170"/>
      <c r="H18" s="51"/>
      <c r="I18" s="51"/>
      <c r="J18" s="51"/>
      <c r="K18" s="23">
        <f t="shared" si="0"/>
        <v>0</v>
      </c>
      <c r="L18" s="9"/>
      <c r="M18" s="70"/>
      <c r="N18" s="263"/>
      <c r="O18" s="9"/>
      <c r="P18" s="15"/>
      <c r="Q18" s="15"/>
      <c r="R18" s="15"/>
      <c r="S18" s="15"/>
      <c r="T18" s="15"/>
      <c r="U18" s="15"/>
      <c r="V18" s="15"/>
      <c r="W18" s="15"/>
      <c r="X18" s="15"/>
      <c r="Y18" s="15"/>
      <c r="Z18" s="15"/>
      <c r="AA18" s="15"/>
      <c r="AB18" s="15"/>
      <c r="AC18" s="12"/>
      <c r="AD18" s="12"/>
      <c r="AE18" s="12"/>
      <c r="AF18" s="12"/>
      <c r="AG18" s="12"/>
      <c r="AH18" s="16"/>
      <c r="AI18" s="283"/>
      <c r="AJ18" s="9"/>
      <c r="AK18" s="70"/>
      <c r="AL18" s="70"/>
      <c r="AM18" s="70"/>
      <c r="AN18" s="70"/>
      <c r="AO18" s="70"/>
      <c r="AP18" s="70"/>
      <c r="AQ18" s="70"/>
      <c r="AR18" s="70"/>
      <c r="AS18" s="70"/>
      <c r="AT18" s="10"/>
      <c r="AU18" s="52">
        <f t="shared" si="2"/>
        <v>0</v>
      </c>
      <c r="AV18" s="25">
        <f t="shared" si="1"/>
        <v>0</v>
      </c>
      <c r="AW18" s="41"/>
    </row>
    <row r="19" spans="2:49" ht="15.75" customHeight="1" x14ac:dyDescent="0.2">
      <c r="B19" s="74"/>
      <c r="C19" s="19"/>
      <c r="D19" s="122"/>
      <c r="E19" s="7"/>
      <c r="F19" s="173"/>
      <c r="G19" s="170"/>
      <c r="H19" s="51"/>
      <c r="I19" s="51"/>
      <c r="J19" s="51"/>
      <c r="K19" s="23">
        <f t="shared" si="0"/>
        <v>0</v>
      </c>
      <c r="L19" s="9"/>
      <c r="M19" s="70"/>
      <c r="N19" s="263"/>
      <c r="O19" s="9"/>
      <c r="P19" s="15"/>
      <c r="Q19" s="15"/>
      <c r="R19" s="15"/>
      <c r="S19" s="15"/>
      <c r="T19" s="15"/>
      <c r="U19" s="15"/>
      <c r="V19" s="15"/>
      <c r="W19" s="15"/>
      <c r="X19" s="15"/>
      <c r="Y19" s="15"/>
      <c r="Z19" s="15"/>
      <c r="AA19" s="15"/>
      <c r="AB19" s="15"/>
      <c r="AC19" s="12"/>
      <c r="AD19" s="12"/>
      <c r="AE19" s="12"/>
      <c r="AF19" s="12"/>
      <c r="AG19" s="12"/>
      <c r="AH19" s="16"/>
      <c r="AI19" s="283"/>
      <c r="AJ19" s="9"/>
      <c r="AK19" s="70"/>
      <c r="AL19" s="70"/>
      <c r="AM19" s="70"/>
      <c r="AN19" s="70"/>
      <c r="AO19" s="70"/>
      <c r="AP19" s="70"/>
      <c r="AQ19" s="70"/>
      <c r="AR19" s="70"/>
      <c r="AS19" s="70"/>
      <c r="AT19" s="10"/>
      <c r="AU19" s="52">
        <f t="shared" si="2"/>
        <v>0</v>
      </c>
      <c r="AV19" s="25">
        <f t="shared" si="1"/>
        <v>0</v>
      </c>
      <c r="AW19" s="41"/>
    </row>
    <row r="20" spans="2:49" ht="15.75" customHeight="1" x14ac:dyDescent="0.2">
      <c r="B20" s="74"/>
      <c r="C20" s="19"/>
      <c r="D20" s="122"/>
      <c r="E20" s="7"/>
      <c r="F20" s="173"/>
      <c r="G20" s="170"/>
      <c r="H20" s="51"/>
      <c r="I20" s="51"/>
      <c r="J20" s="51"/>
      <c r="K20" s="23">
        <f t="shared" si="0"/>
        <v>0</v>
      </c>
      <c r="L20" s="9"/>
      <c r="M20" s="70"/>
      <c r="N20" s="263"/>
      <c r="O20" s="9"/>
      <c r="P20" s="15"/>
      <c r="Q20" s="15"/>
      <c r="R20" s="15"/>
      <c r="S20" s="15"/>
      <c r="T20" s="15"/>
      <c r="U20" s="15"/>
      <c r="V20" s="15"/>
      <c r="W20" s="15"/>
      <c r="X20" s="15"/>
      <c r="Y20" s="15"/>
      <c r="Z20" s="15"/>
      <c r="AA20" s="15"/>
      <c r="AB20" s="15"/>
      <c r="AC20" s="12"/>
      <c r="AD20" s="12"/>
      <c r="AE20" s="12"/>
      <c r="AF20" s="12"/>
      <c r="AG20" s="12"/>
      <c r="AH20" s="16"/>
      <c r="AI20" s="283"/>
      <c r="AJ20" s="9"/>
      <c r="AK20" s="70"/>
      <c r="AL20" s="70"/>
      <c r="AM20" s="70"/>
      <c r="AN20" s="70"/>
      <c r="AO20" s="70"/>
      <c r="AP20" s="70"/>
      <c r="AQ20" s="70"/>
      <c r="AR20" s="70"/>
      <c r="AS20" s="70"/>
      <c r="AT20" s="10"/>
      <c r="AU20" s="52">
        <f t="shared" si="2"/>
        <v>0</v>
      </c>
      <c r="AV20" s="25">
        <f t="shared" si="1"/>
        <v>0</v>
      </c>
      <c r="AW20" s="41"/>
    </row>
    <row r="21" spans="2:49" ht="15.75" customHeight="1" x14ac:dyDescent="0.2">
      <c r="B21" s="74"/>
      <c r="C21" s="19"/>
      <c r="D21" s="122"/>
      <c r="E21" s="7"/>
      <c r="F21" s="173"/>
      <c r="G21" s="170"/>
      <c r="H21" s="51"/>
      <c r="I21" s="51"/>
      <c r="J21" s="51"/>
      <c r="K21" s="23">
        <f t="shared" si="0"/>
        <v>0</v>
      </c>
      <c r="L21" s="9"/>
      <c r="M21" s="70"/>
      <c r="N21" s="263"/>
      <c r="O21" s="9"/>
      <c r="P21" s="15"/>
      <c r="Q21" s="15"/>
      <c r="R21" s="15"/>
      <c r="S21" s="15"/>
      <c r="T21" s="15"/>
      <c r="U21" s="15"/>
      <c r="V21" s="15"/>
      <c r="W21" s="15"/>
      <c r="X21" s="15"/>
      <c r="Y21" s="15"/>
      <c r="Z21" s="15"/>
      <c r="AA21" s="15"/>
      <c r="AB21" s="15"/>
      <c r="AC21" s="12"/>
      <c r="AD21" s="12"/>
      <c r="AE21" s="12"/>
      <c r="AF21" s="12"/>
      <c r="AG21" s="12"/>
      <c r="AH21" s="16"/>
      <c r="AI21" s="283"/>
      <c r="AJ21" s="9"/>
      <c r="AK21" s="70"/>
      <c r="AL21" s="70"/>
      <c r="AM21" s="70"/>
      <c r="AN21" s="70"/>
      <c r="AO21" s="70"/>
      <c r="AP21" s="70"/>
      <c r="AQ21" s="70"/>
      <c r="AR21" s="70"/>
      <c r="AS21" s="70"/>
      <c r="AT21" s="10"/>
      <c r="AU21" s="52">
        <f t="shared" si="2"/>
        <v>0</v>
      </c>
      <c r="AV21" s="25">
        <f t="shared" si="1"/>
        <v>0</v>
      </c>
      <c r="AW21" s="41"/>
    </row>
    <row r="22" spans="2:49" ht="15.75" customHeight="1" x14ac:dyDescent="0.2">
      <c r="B22" s="74"/>
      <c r="C22" s="19"/>
      <c r="D22" s="122"/>
      <c r="E22" s="7"/>
      <c r="F22" s="173"/>
      <c r="G22" s="170"/>
      <c r="H22" s="51"/>
      <c r="I22" s="51"/>
      <c r="J22" s="51"/>
      <c r="K22" s="23">
        <f t="shared" si="0"/>
        <v>0</v>
      </c>
      <c r="L22" s="9"/>
      <c r="M22" s="70"/>
      <c r="N22" s="263"/>
      <c r="O22" s="9"/>
      <c r="P22" s="15"/>
      <c r="Q22" s="15"/>
      <c r="R22" s="15"/>
      <c r="S22" s="15"/>
      <c r="T22" s="15"/>
      <c r="U22" s="15"/>
      <c r="V22" s="15"/>
      <c r="W22" s="15"/>
      <c r="X22" s="15"/>
      <c r="Y22" s="15"/>
      <c r="Z22" s="15"/>
      <c r="AA22" s="15"/>
      <c r="AB22" s="15"/>
      <c r="AC22" s="12"/>
      <c r="AD22" s="12"/>
      <c r="AE22" s="12"/>
      <c r="AF22" s="12"/>
      <c r="AG22" s="12"/>
      <c r="AH22" s="16"/>
      <c r="AI22" s="283"/>
      <c r="AJ22" s="9"/>
      <c r="AK22" s="70"/>
      <c r="AL22" s="70"/>
      <c r="AM22" s="70"/>
      <c r="AN22" s="70"/>
      <c r="AO22" s="70"/>
      <c r="AP22" s="70"/>
      <c r="AQ22" s="70"/>
      <c r="AR22" s="70"/>
      <c r="AS22" s="70"/>
      <c r="AT22" s="10"/>
      <c r="AU22" s="52">
        <f t="shared" si="2"/>
        <v>0</v>
      </c>
      <c r="AV22" s="25">
        <f t="shared" si="1"/>
        <v>0</v>
      </c>
      <c r="AW22" s="41"/>
    </row>
    <row r="23" spans="2:49" ht="15.75" customHeight="1" x14ac:dyDescent="0.2">
      <c r="B23" s="74"/>
      <c r="C23" s="19"/>
      <c r="D23" s="122"/>
      <c r="E23" s="7"/>
      <c r="F23" s="173"/>
      <c r="G23" s="170"/>
      <c r="H23" s="51"/>
      <c r="I23" s="51"/>
      <c r="J23" s="51"/>
      <c r="K23" s="23">
        <f t="shared" si="0"/>
        <v>0</v>
      </c>
      <c r="L23" s="9"/>
      <c r="M23" s="70"/>
      <c r="N23" s="263"/>
      <c r="O23" s="9"/>
      <c r="P23" s="15"/>
      <c r="Q23" s="15"/>
      <c r="R23" s="15"/>
      <c r="S23" s="15"/>
      <c r="T23" s="15"/>
      <c r="U23" s="15"/>
      <c r="V23" s="15"/>
      <c r="W23" s="15"/>
      <c r="X23" s="15"/>
      <c r="Y23" s="15"/>
      <c r="Z23" s="15"/>
      <c r="AA23" s="15"/>
      <c r="AB23" s="15"/>
      <c r="AC23" s="12"/>
      <c r="AD23" s="12"/>
      <c r="AE23" s="12"/>
      <c r="AF23" s="12"/>
      <c r="AG23" s="12"/>
      <c r="AH23" s="16"/>
      <c r="AI23" s="283"/>
      <c r="AJ23" s="9"/>
      <c r="AK23" s="70"/>
      <c r="AL23" s="70"/>
      <c r="AM23" s="70"/>
      <c r="AN23" s="70"/>
      <c r="AO23" s="70"/>
      <c r="AP23" s="70"/>
      <c r="AQ23" s="70"/>
      <c r="AR23" s="70"/>
      <c r="AS23" s="70"/>
      <c r="AT23" s="10"/>
      <c r="AU23" s="52">
        <f t="shared" si="2"/>
        <v>0</v>
      </c>
      <c r="AV23" s="25">
        <f t="shared" si="1"/>
        <v>0</v>
      </c>
      <c r="AW23" s="41"/>
    </row>
    <row r="24" spans="2:49" ht="15.75" customHeight="1" x14ac:dyDescent="0.2">
      <c r="B24" s="74"/>
      <c r="C24" s="19"/>
      <c r="D24" s="122"/>
      <c r="E24" s="7"/>
      <c r="F24" s="173"/>
      <c r="G24" s="170"/>
      <c r="H24" s="51"/>
      <c r="I24" s="51"/>
      <c r="J24" s="51"/>
      <c r="K24" s="23">
        <f t="shared" si="0"/>
        <v>0</v>
      </c>
      <c r="L24" s="9"/>
      <c r="M24" s="70"/>
      <c r="N24" s="263"/>
      <c r="O24" s="9"/>
      <c r="P24" s="15"/>
      <c r="Q24" s="15"/>
      <c r="R24" s="15"/>
      <c r="S24" s="15"/>
      <c r="T24" s="15"/>
      <c r="U24" s="15"/>
      <c r="V24" s="15"/>
      <c r="W24" s="15"/>
      <c r="X24" s="15"/>
      <c r="Y24" s="15"/>
      <c r="Z24" s="15"/>
      <c r="AA24" s="15"/>
      <c r="AB24" s="15"/>
      <c r="AC24" s="12"/>
      <c r="AD24" s="12"/>
      <c r="AE24" s="12"/>
      <c r="AF24" s="12"/>
      <c r="AG24" s="12"/>
      <c r="AH24" s="16"/>
      <c r="AI24" s="283"/>
      <c r="AJ24" s="9"/>
      <c r="AK24" s="70"/>
      <c r="AL24" s="70"/>
      <c r="AM24" s="70"/>
      <c r="AN24" s="70"/>
      <c r="AO24" s="70"/>
      <c r="AP24" s="70"/>
      <c r="AQ24" s="70"/>
      <c r="AR24" s="70"/>
      <c r="AS24" s="70"/>
      <c r="AT24" s="10"/>
      <c r="AU24" s="52">
        <f t="shared" si="2"/>
        <v>0</v>
      </c>
      <c r="AV24" s="25">
        <f t="shared" si="1"/>
        <v>0</v>
      </c>
      <c r="AW24" s="41"/>
    </row>
    <row r="25" spans="2:49" ht="15.75" customHeight="1" x14ac:dyDescent="0.2">
      <c r="B25" s="74"/>
      <c r="C25" s="19"/>
      <c r="D25" s="122"/>
      <c r="E25" s="7"/>
      <c r="F25" s="173"/>
      <c r="G25" s="170"/>
      <c r="H25" s="51"/>
      <c r="I25" s="51"/>
      <c r="J25" s="51"/>
      <c r="K25" s="23">
        <f t="shared" si="0"/>
        <v>0</v>
      </c>
      <c r="L25" s="9"/>
      <c r="M25" s="70"/>
      <c r="N25" s="263"/>
      <c r="O25" s="9"/>
      <c r="P25" s="15"/>
      <c r="Q25" s="15"/>
      <c r="R25" s="15"/>
      <c r="S25" s="15"/>
      <c r="T25" s="15"/>
      <c r="U25" s="15"/>
      <c r="V25" s="15"/>
      <c r="W25" s="15"/>
      <c r="X25" s="15"/>
      <c r="Y25" s="15"/>
      <c r="Z25" s="15"/>
      <c r="AA25" s="15"/>
      <c r="AB25" s="15"/>
      <c r="AC25" s="12"/>
      <c r="AD25" s="12"/>
      <c r="AE25" s="12"/>
      <c r="AF25" s="12"/>
      <c r="AG25" s="12"/>
      <c r="AH25" s="16"/>
      <c r="AI25" s="283"/>
      <c r="AJ25" s="9"/>
      <c r="AK25" s="70"/>
      <c r="AL25" s="70"/>
      <c r="AM25" s="70"/>
      <c r="AN25" s="70"/>
      <c r="AO25" s="70"/>
      <c r="AP25" s="70"/>
      <c r="AQ25" s="70"/>
      <c r="AR25" s="70"/>
      <c r="AS25" s="70"/>
      <c r="AT25" s="10"/>
      <c r="AU25" s="52">
        <f t="shared" si="2"/>
        <v>0</v>
      </c>
      <c r="AV25" s="25">
        <f t="shared" si="1"/>
        <v>0</v>
      </c>
      <c r="AW25" s="41"/>
    </row>
    <row r="26" spans="2:49" ht="15.75" customHeight="1" x14ac:dyDescent="0.2">
      <c r="B26" s="74"/>
      <c r="C26" s="19"/>
      <c r="D26" s="122"/>
      <c r="E26" s="7"/>
      <c r="F26" s="173"/>
      <c r="G26" s="170"/>
      <c r="H26" s="51"/>
      <c r="I26" s="51"/>
      <c r="J26" s="51"/>
      <c r="K26" s="23">
        <f t="shared" si="0"/>
        <v>0</v>
      </c>
      <c r="L26" s="9"/>
      <c r="M26" s="70"/>
      <c r="N26" s="263"/>
      <c r="O26" s="9"/>
      <c r="P26" s="15"/>
      <c r="Q26" s="15"/>
      <c r="R26" s="15"/>
      <c r="S26" s="15"/>
      <c r="T26" s="15"/>
      <c r="U26" s="15"/>
      <c r="V26" s="15"/>
      <c r="W26" s="15"/>
      <c r="X26" s="15"/>
      <c r="Y26" s="15"/>
      <c r="Z26" s="15"/>
      <c r="AA26" s="15"/>
      <c r="AB26" s="15"/>
      <c r="AC26" s="12"/>
      <c r="AD26" s="12"/>
      <c r="AE26" s="12"/>
      <c r="AF26" s="12"/>
      <c r="AG26" s="12"/>
      <c r="AH26" s="16"/>
      <c r="AI26" s="283"/>
      <c r="AJ26" s="9"/>
      <c r="AK26" s="70"/>
      <c r="AL26" s="70"/>
      <c r="AM26" s="70"/>
      <c r="AN26" s="70"/>
      <c r="AO26" s="70"/>
      <c r="AP26" s="70"/>
      <c r="AQ26" s="70"/>
      <c r="AR26" s="70"/>
      <c r="AS26" s="70"/>
      <c r="AT26" s="10"/>
      <c r="AU26" s="52">
        <f t="shared" si="2"/>
        <v>0</v>
      </c>
      <c r="AV26" s="25">
        <f t="shared" si="1"/>
        <v>0</v>
      </c>
      <c r="AW26" s="41"/>
    </row>
    <row r="27" spans="2:49" ht="15.75" customHeight="1" x14ac:dyDescent="0.2">
      <c r="B27" s="74"/>
      <c r="C27" s="19"/>
      <c r="D27" s="122"/>
      <c r="E27" s="7"/>
      <c r="F27" s="173"/>
      <c r="G27" s="170"/>
      <c r="H27" s="51"/>
      <c r="I27" s="51"/>
      <c r="J27" s="51"/>
      <c r="K27" s="23">
        <f t="shared" si="0"/>
        <v>0</v>
      </c>
      <c r="L27" s="9"/>
      <c r="M27" s="70"/>
      <c r="N27" s="263"/>
      <c r="O27" s="9"/>
      <c r="P27" s="15"/>
      <c r="Q27" s="15"/>
      <c r="R27" s="15"/>
      <c r="S27" s="15"/>
      <c r="T27" s="15"/>
      <c r="U27" s="15"/>
      <c r="V27" s="15"/>
      <c r="W27" s="15"/>
      <c r="X27" s="15"/>
      <c r="Y27" s="15"/>
      <c r="Z27" s="15"/>
      <c r="AA27" s="15"/>
      <c r="AB27" s="15"/>
      <c r="AC27" s="12"/>
      <c r="AD27" s="12"/>
      <c r="AE27" s="12"/>
      <c r="AF27" s="12"/>
      <c r="AG27" s="12"/>
      <c r="AH27" s="16"/>
      <c r="AI27" s="283"/>
      <c r="AJ27" s="9"/>
      <c r="AK27" s="70"/>
      <c r="AL27" s="70"/>
      <c r="AM27" s="70"/>
      <c r="AN27" s="70"/>
      <c r="AO27" s="70"/>
      <c r="AP27" s="70"/>
      <c r="AQ27" s="70"/>
      <c r="AR27" s="70"/>
      <c r="AS27" s="70"/>
      <c r="AT27" s="10"/>
      <c r="AU27" s="52">
        <f t="shared" si="2"/>
        <v>0</v>
      </c>
      <c r="AV27" s="25">
        <f t="shared" si="1"/>
        <v>0</v>
      </c>
      <c r="AW27" s="41"/>
    </row>
    <row r="28" spans="2:49" ht="15.75" customHeight="1" x14ac:dyDescent="0.2">
      <c r="B28" s="74"/>
      <c r="C28" s="19"/>
      <c r="D28" s="122"/>
      <c r="E28" s="7"/>
      <c r="F28" s="173"/>
      <c r="G28" s="170"/>
      <c r="H28" s="51"/>
      <c r="I28" s="51"/>
      <c r="J28" s="51"/>
      <c r="K28" s="23">
        <f t="shared" si="0"/>
        <v>0</v>
      </c>
      <c r="L28" s="9"/>
      <c r="M28" s="70"/>
      <c r="N28" s="263"/>
      <c r="O28" s="9"/>
      <c r="P28" s="15"/>
      <c r="Q28" s="15"/>
      <c r="R28" s="15"/>
      <c r="S28" s="15"/>
      <c r="T28" s="15"/>
      <c r="U28" s="15"/>
      <c r="V28" s="15"/>
      <c r="W28" s="15"/>
      <c r="X28" s="15"/>
      <c r="Y28" s="15"/>
      <c r="Z28" s="15"/>
      <c r="AA28" s="15"/>
      <c r="AB28" s="15"/>
      <c r="AC28" s="12"/>
      <c r="AD28" s="12"/>
      <c r="AE28" s="12"/>
      <c r="AF28" s="12"/>
      <c r="AG28" s="12"/>
      <c r="AH28" s="16"/>
      <c r="AI28" s="283"/>
      <c r="AJ28" s="9"/>
      <c r="AK28" s="70"/>
      <c r="AL28" s="70"/>
      <c r="AM28" s="70"/>
      <c r="AN28" s="70"/>
      <c r="AO28" s="70"/>
      <c r="AP28" s="70"/>
      <c r="AQ28" s="70"/>
      <c r="AR28" s="70"/>
      <c r="AS28" s="70"/>
      <c r="AT28" s="10"/>
      <c r="AU28" s="52">
        <f t="shared" si="2"/>
        <v>0</v>
      </c>
      <c r="AV28" s="25">
        <f t="shared" si="1"/>
        <v>0</v>
      </c>
      <c r="AW28" s="41"/>
    </row>
    <row r="29" spans="2:49" ht="15.75" customHeight="1" x14ac:dyDescent="0.2">
      <c r="B29" s="74"/>
      <c r="C29" s="19"/>
      <c r="D29" s="122"/>
      <c r="E29" s="7"/>
      <c r="F29" s="173"/>
      <c r="G29" s="170"/>
      <c r="H29" s="51"/>
      <c r="I29" s="51"/>
      <c r="J29" s="51"/>
      <c r="K29" s="23">
        <f t="shared" si="0"/>
        <v>0</v>
      </c>
      <c r="L29" s="9"/>
      <c r="M29" s="70"/>
      <c r="N29" s="263"/>
      <c r="O29" s="9"/>
      <c r="P29" s="15"/>
      <c r="Q29" s="15"/>
      <c r="R29" s="15"/>
      <c r="S29" s="15"/>
      <c r="T29" s="15"/>
      <c r="U29" s="15"/>
      <c r="V29" s="15"/>
      <c r="W29" s="15"/>
      <c r="X29" s="15"/>
      <c r="Y29" s="15"/>
      <c r="Z29" s="15"/>
      <c r="AA29" s="15"/>
      <c r="AB29" s="15"/>
      <c r="AC29" s="12"/>
      <c r="AD29" s="12"/>
      <c r="AE29" s="12"/>
      <c r="AF29" s="12"/>
      <c r="AG29" s="12"/>
      <c r="AH29" s="16"/>
      <c r="AI29" s="283"/>
      <c r="AJ29" s="9"/>
      <c r="AK29" s="70"/>
      <c r="AL29" s="70"/>
      <c r="AM29" s="70"/>
      <c r="AN29" s="70"/>
      <c r="AO29" s="70"/>
      <c r="AP29" s="70"/>
      <c r="AQ29" s="70"/>
      <c r="AR29" s="70"/>
      <c r="AS29" s="70"/>
      <c r="AT29" s="10"/>
      <c r="AU29" s="52">
        <f t="shared" si="2"/>
        <v>0</v>
      </c>
      <c r="AV29" s="25">
        <f t="shared" si="1"/>
        <v>0</v>
      </c>
      <c r="AW29" s="41"/>
    </row>
    <row r="30" spans="2:49" ht="15.75" customHeight="1" x14ac:dyDescent="0.2">
      <c r="B30" s="74"/>
      <c r="C30" s="19"/>
      <c r="D30" s="122"/>
      <c r="E30" s="7"/>
      <c r="F30" s="173"/>
      <c r="G30" s="170"/>
      <c r="H30" s="51"/>
      <c r="I30" s="51"/>
      <c r="J30" s="51"/>
      <c r="K30" s="23">
        <f t="shared" si="0"/>
        <v>0</v>
      </c>
      <c r="L30" s="9"/>
      <c r="M30" s="70"/>
      <c r="N30" s="263"/>
      <c r="O30" s="9"/>
      <c r="P30" s="15"/>
      <c r="Q30" s="15"/>
      <c r="R30" s="15"/>
      <c r="S30" s="15"/>
      <c r="T30" s="15"/>
      <c r="U30" s="15"/>
      <c r="V30" s="15"/>
      <c r="W30" s="15"/>
      <c r="X30" s="15"/>
      <c r="Y30" s="15"/>
      <c r="Z30" s="15"/>
      <c r="AA30" s="15"/>
      <c r="AB30" s="15"/>
      <c r="AC30" s="12"/>
      <c r="AD30" s="12"/>
      <c r="AE30" s="12"/>
      <c r="AF30" s="12"/>
      <c r="AG30" s="12"/>
      <c r="AH30" s="16"/>
      <c r="AI30" s="283"/>
      <c r="AJ30" s="9"/>
      <c r="AK30" s="70"/>
      <c r="AL30" s="70"/>
      <c r="AM30" s="70"/>
      <c r="AN30" s="70"/>
      <c r="AO30" s="70"/>
      <c r="AP30" s="70"/>
      <c r="AQ30" s="70"/>
      <c r="AR30" s="70"/>
      <c r="AS30" s="70"/>
      <c r="AT30" s="10"/>
      <c r="AU30" s="52">
        <f t="shared" si="2"/>
        <v>0</v>
      </c>
      <c r="AV30" s="25">
        <f t="shared" si="1"/>
        <v>0</v>
      </c>
      <c r="AW30" s="41"/>
    </row>
    <row r="31" spans="2:49" ht="15.75" customHeight="1" x14ac:dyDescent="0.2">
      <c r="B31" s="74"/>
      <c r="C31" s="19"/>
      <c r="D31" s="122"/>
      <c r="E31" s="7"/>
      <c r="F31" s="173"/>
      <c r="G31" s="170"/>
      <c r="H31" s="51"/>
      <c r="I31" s="51"/>
      <c r="J31" s="51"/>
      <c r="K31" s="23">
        <f t="shared" si="0"/>
        <v>0</v>
      </c>
      <c r="L31" s="9"/>
      <c r="M31" s="70"/>
      <c r="N31" s="263"/>
      <c r="O31" s="9"/>
      <c r="P31" s="15"/>
      <c r="Q31" s="15"/>
      <c r="R31" s="15"/>
      <c r="S31" s="15"/>
      <c r="T31" s="15"/>
      <c r="U31" s="15"/>
      <c r="V31" s="15"/>
      <c r="W31" s="15"/>
      <c r="X31" s="15"/>
      <c r="Y31" s="15"/>
      <c r="Z31" s="15"/>
      <c r="AA31" s="15"/>
      <c r="AB31" s="15"/>
      <c r="AC31" s="12"/>
      <c r="AD31" s="12"/>
      <c r="AE31" s="12"/>
      <c r="AF31" s="12"/>
      <c r="AG31" s="12"/>
      <c r="AH31" s="16"/>
      <c r="AI31" s="283"/>
      <c r="AJ31" s="9"/>
      <c r="AK31" s="70"/>
      <c r="AL31" s="70"/>
      <c r="AM31" s="70"/>
      <c r="AN31" s="70"/>
      <c r="AO31" s="70"/>
      <c r="AP31" s="70"/>
      <c r="AQ31" s="70"/>
      <c r="AR31" s="70"/>
      <c r="AS31" s="70"/>
      <c r="AT31" s="10"/>
      <c r="AU31" s="52">
        <f t="shared" si="2"/>
        <v>0</v>
      </c>
      <c r="AV31" s="25">
        <f t="shared" si="1"/>
        <v>0</v>
      </c>
      <c r="AW31" s="41"/>
    </row>
    <row r="32" spans="2:49" ht="15.75" customHeight="1" x14ac:dyDescent="0.2">
      <c r="B32" s="74"/>
      <c r="C32" s="19"/>
      <c r="D32" s="122"/>
      <c r="E32" s="7"/>
      <c r="F32" s="173"/>
      <c r="G32" s="170"/>
      <c r="H32" s="51"/>
      <c r="I32" s="51"/>
      <c r="J32" s="51"/>
      <c r="K32" s="23">
        <f t="shared" si="0"/>
        <v>0</v>
      </c>
      <c r="L32" s="9"/>
      <c r="M32" s="70"/>
      <c r="N32" s="263"/>
      <c r="O32" s="9"/>
      <c r="P32" s="15"/>
      <c r="Q32" s="15"/>
      <c r="R32" s="15"/>
      <c r="S32" s="15"/>
      <c r="T32" s="15"/>
      <c r="U32" s="15"/>
      <c r="V32" s="15"/>
      <c r="W32" s="15"/>
      <c r="X32" s="15"/>
      <c r="Y32" s="15"/>
      <c r="Z32" s="15"/>
      <c r="AA32" s="15"/>
      <c r="AB32" s="15"/>
      <c r="AC32" s="12"/>
      <c r="AD32" s="12"/>
      <c r="AE32" s="12"/>
      <c r="AF32" s="12"/>
      <c r="AG32" s="12"/>
      <c r="AH32" s="16"/>
      <c r="AI32" s="283"/>
      <c r="AJ32" s="9"/>
      <c r="AK32" s="70"/>
      <c r="AL32" s="70"/>
      <c r="AM32" s="70"/>
      <c r="AN32" s="70"/>
      <c r="AO32" s="70"/>
      <c r="AP32" s="70"/>
      <c r="AQ32" s="70"/>
      <c r="AR32" s="70"/>
      <c r="AS32" s="70"/>
      <c r="AT32" s="10"/>
      <c r="AU32" s="52">
        <f t="shared" si="2"/>
        <v>0</v>
      </c>
      <c r="AV32" s="25">
        <f t="shared" si="1"/>
        <v>0</v>
      </c>
      <c r="AW32" s="41"/>
    </row>
    <row r="33" spans="2:49" ht="15.75" customHeight="1" x14ac:dyDescent="0.2">
      <c r="B33" s="74"/>
      <c r="C33" s="19"/>
      <c r="D33" s="122"/>
      <c r="E33" s="7"/>
      <c r="F33" s="173"/>
      <c r="G33" s="170"/>
      <c r="H33" s="51"/>
      <c r="I33" s="51"/>
      <c r="J33" s="51"/>
      <c r="K33" s="23">
        <f t="shared" si="0"/>
        <v>0</v>
      </c>
      <c r="L33" s="9"/>
      <c r="M33" s="70"/>
      <c r="N33" s="263"/>
      <c r="O33" s="9"/>
      <c r="P33" s="15"/>
      <c r="Q33" s="15"/>
      <c r="R33" s="15"/>
      <c r="S33" s="15"/>
      <c r="T33" s="15"/>
      <c r="U33" s="15"/>
      <c r="V33" s="15"/>
      <c r="W33" s="15"/>
      <c r="X33" s="15"/>
      <c r="Y33" s="15"/>
      <c r="Z33" s="15"/>
      <c r="AA33" s="15"/>
      <c r="AB33" s="15"/>
      <c r="AC33" s="12"/>
      <c r="AD33" s="12"/>
      <c r="AE33" s="12"/>
      <c r="AF33" s="12"/>
      <c r="AG33" s="12"/>
      <c r="AH33" s="16"/>
      <c r="AI33" s="283"/>
      <c r="AJ33" s="9"/>
      <c r="AK33" s="70"/>
      <c r="AL33" s="70"/>
      <c r="AM33" s="70"/>
      <c r="AN33" s="70"/>
      <c r="AO33" s="70"/>
      <c r="AP33" s="70"/>
      <c r="AQ33" s="70"/>
      <c r="AR33" s="70"/>
      <c r="AS33" s="70"/>
      <c r="AT33" s="10"/>
      <c r="AU33" s="52">
        <f t="shared" si="2"/>
        <v>0</v>
      </c>
      <c r="AV33" s="25">
        <f t="shared" si="1"/>
        <v>0</v>
      </c>
      <c r="AW33" s="41"/>
    </row>
    <row r="34" spans="2:49" ht="15.75" customHeight="1" x14ac:dyDescent="0.2">
      <c r="B34" s="74"/>
      <c r="C34" s="19"/>
      <c r="D34" s="122"/>
      <c r="E34" s="7"/>
      <c r="F34" s="173"/>
      <c r="G34" s="170"/>
      <c r="H34" s="51"/>
      <c r="I34" s="51"/>
      <c r="J34" s="51"/>
      <c r="K34" s="23">
        <f t="shared" si="0"/>
        <v>0</v>
      </c>
      <c r="L34" s="9"/>
      <c r="M34" s="70"/>
      <c r="N34" s="263"/>
      <c r="O34" s="9"/>
      <c r="P34" s="15"/>
      <c r="Q34" s="15"/>
      <c r="R34" s="15"/>
      <c r="S34" s="15"/>
      <c r="T34" s="15"/>
      <c r="U34" s="15"/>
      <c r="V34" s="15"/>
      <c r="W34" s="15"/>
      <c r="X34" s="15"/>
      <c r="Y34" s="15"/>
      <c r="Z34" s="15"/>
      <c r="AA34" s="15"/>
      <c r="AB34" s="15"/>
      <c r="AC34" s="12"/>
      <c r="AD34" s="12"/>
      <c r="AE34" s="12"/>
      <c r="AF34" s="12"/>
      <c r="AG34" s="12"/>
      <c r="AH34" s="16"/>
      <c r="AI34" s="283"/>
      <c r="AJ34" s="9"/>
      <c r="AK34" s="70"/>
      <c r="AL34" s="70"/>
      <c r="AM34" s="70"/>
      <c r="AN34" s="70"/>
      <c r="AO34" s="70"/>
      <c r="AP34" s="70"/>
      <c r="AQ34" s="70"/>
      <c r="AR34" s="70"/>
      <c r="AS34" s="70"/>
      <c r="AT34" s="10"/>
      <c r="AU34" s="52">
        <f t="shared" si="2"/>
        <v>0</v>
      </c>
      <c r="AV34" s="25">
        <f t="shared" si="1"/>
        <v>0</v>
      </c>
      <c r="AW34" s="41"/>
    </row>
    <row r="35" spans="2:49" ht="15.75" customHeight="1" x14ac:dyDescent="0.2">
      <c r="B35" s="74"/>
      <c r="C35" s="19"/>
      <c r="D35" s="122"/>
      <c r="E35" s="7"/>
      <c r="F35" s="173"/>
      <c r="G35" s="170"/>
      <c r="H35" s="51"/>
      <c r="I35" s="51"/>
      <c r="J35" s="51"/>
      <c r="K35" s="23">
        <f t="shared" si="0"/>
        <v>0</v>
      </c>
      <c r="L35" s="9"/>
      <c r="M35" s="70"/>
      <c r="N35" s="263"/>
      <c r="O35" s="9"/>
      <c r="P35" s="15"/>
      <c r="Q35" s="15"/>
      <c r="R35" s="15"/>
      <c r="S35" s="15"/>
      <c r="T35" s="15"/>
      <c r="U35" s="15"/>
      <c r="V35" s="15"/>
      <c r="W35" s="15"/>
      <c r="X35" s="15"/>
      <c r="Y35" s="15"/>
      <c r="Z35" s="15"/>
      <c r="AA35" s="15"/>
      <c r="AB35" s="15"/>
      <c r="AC35" s="12"/>
      <c r="AD35" s="12"/>
      <c r="AE35" s="12"/>
      <c r="AF35" s="12"/>
      <c r="AG35" s="12"/>
      <c r="AH35" s="16"/>
      <c r="AI35" s="283"/>
      <c r="AJ35" s="9"/>
      <c r="AK35" s="70"/>
      <c r="AL35" s="70"/>
      <c r="AM35" s="70"/>
      <c r="AN35" s="70"/>
      <c r="AO35" s="70"/>
      <c r="AP35" s="70"/>
      <c r="AQ35" s="70"/>
      <c r="AR35" s="70"/>
      <c r="AS35" s="70"/>
      <c r="AT35" s="10"/>
      <c r="AU35" s="52">
        <f t="shared" si="2"/>
        <v>0</v>
      </c>
      <c r="AV35" s="25">
        <f t="shared" si="1"/>
        <v>0</v>
      </c>
      <c r="AW35" s="41"/>
    </row>
    <row r="36" spans="2:49" ht="15.75" customHeight="1" thickBot="1" x14ac:dyDescent="0.25">
      <c r="B36" s="74"/>
      <c r="C36" s="19"/>
      <c r="D36" s="122"/>
      <c r="E36" s="7"/>
      <c r="F36" s="173"/>
      <c r="G36" s="170"/>
      <c r="H36" s="51"/>
      <c r="I36" s="51"/>
      <c r="J36" s="51"/>
      <c r="K36" s="23">
        <f t="shared" si="0"/>
        <v>0</v>
      </c>
      <c r="L36" s="9"/>
      <c r="M36" s="70"/>
      <c r="N36" s="263"/>
      <c r="O36" s="9"/>
      <c r="P36" s="15"/>
      <c r="Q36" s="15"/>
      <c r="R36" s="15"/>
      <c r="S36" s="15"/>
      <c r="T36" s="15"/>
      <c r="U36" s="15"/>
      <c r="V36" s="15"/>
      <c r="W36" s="15"/>
      <c r="X36" s="15"/>
      <c r="Y36" s="15"/>
      <c r="Z36" s="15"/>
      <c r="AA36" s="300"/>
      <c r="AB36" s="300"/>
      <c r="AC36" s="284"/>
      <c r="AD36" s="284"/>
      <c r="AE36" s="284"/>
      <c r="AF36" s="284"/>
      <c r="AG36" s="284"/>
      <c r="AH36" s="301"/>
      <c r="AI36" s="285"/>
      <c r="AJ36" s="9"/>
      <c r="AK36" s="70"/>
      <c r="AL36" s="70"/>
      <c r="AM36" s="70"/>
      <c r="AN36" s="70"/>
      <c r="AO36" s="70"/>
      <c r="AP36" s="70"/>
      <c r="AQ36" s="70"/>
      <c r="AR36" s="70"/>
      <c r="AS36" s="70"/>
      <c r="AT36" s="10"/>
      <c r="AU36" s="52">
        <f t="shared" si="2"/>
        <v>0</v>
      </c>
      <c r="AV36" s="25">
        <f t="shared" si="1"/>
        <v>0</v>
      </c>
      <c r="AW36" s="41"/>
    </row>
    <row r="37" spans="2:49" ht="18" customHeight="1" thickBot="1" x14ac:dyDescent="0.25">
      <c r="B37" s="27"/>
      <c r="C37" s="28" t="s">
        <v>48</v>
      </c>
      <c r="D37" s="123"/>
      <c r="E37" s="165">
        <f t="shared" ref="E37:J37" si="3">SUM(E4:E36)</f>
        <v>0</v>
      </c>
      <c r="F37" s="73">
        <f t="shared" si="3"/>
        <v>0</v>
      </c>
      <c r="G37" s="67">
        <f t="shared" si="3"/>
        <v>0</v>
      </c>
      <c r="H37" s="32">
        <f t="shared" si="3"/>
        <v>0</v>
      </c>
      <c r="I37" s="32">
        <f t="shared" si="3"/>
        <v>0</v>
      </c>
      <c r="J37" s="32">
        <f t="shared" si="3"/>
        <v>0</v>
      </c>
      <c r="K37" s="75">
        <f>SUM(K4:K36)</f>
        <v>0</v>
      </c>
      <c r="L37" s="30">
        <f t="shared" ref="L37:AT37" si="4">SUM(L4:L36)</f>
        <v>0</v>
      </c>
      <c r="M37" s="30">
        <f t="shared" si="4"/>
        <v>0</v>
      </c>
      <c r="N37" s="30">
        <f t="shared" si="4"/>
        <v>0</v>
      </c>
      <c r="O37" s="30">
        <f t="shared" si="4"/>
        <v>0</v>
      </c>
      <c r="P37" s="30">
        <f t="shared" si="4"/>
        <v>0</v>
      </c>
      <c r="Q37" s="30">
        <f t="shared" si="4"/>
        <v>0</v>
      </c>
      <c r="R37" s="30">
        <f t="shared" si="4"/>
        <v>0</v>
      </c>
      <c r="S37" s="30">
        <f t="shared" si="4"/>
        <v>0</v>
      </c>
      <c r="T37" s="30">
        <f t="shared" si="4"/>
        <v>0</v>
      </c>
      <c r="U37" s="30">
        <f t="shared" si="4"/>
        <v>0</v>
      </c>
      <c r="V37" s="30">
        <f t="shared" si="4"/>
        <v>0</v>
      </c>
      <c r="W37" s="30">
        <f t="shared" si="4"/>
        <v>0</v>
      </c>
      <c r="X37" s="30">
        <f t="shared" si="4"/>
        <v>0</v>
      </c>
      <c r="Y37" s="30">
        <f t="shared" si="4"/>
        <v>0</v>
      </c>
      <c r="Z37" s="30">
        <f t="shared" si="4"/>
        <v>0</v>
      </c>
      <c r="AA37" s="30">
        <f t="shared" si="4"/>
        <v>0</v>
      </c>
      <c r="AB37" s="30">
        <f t="shared" si="4"/>
        <v>0</v>
      </c>
      <c r="AC37" s="30">
        <f t="shared" si="4"/>
        <v>0</v>
      </c>
      <c r="AD37" s="30">
        <f t="shared" si="4"/>
        <v>0</v>
      </c>
      <c r="AE37" s="30">
        <f t="shared" si="4"/>
        <v>0</v>
      </c>
      <c r="AF37" s="30">
        <f t="shared" si="4"/>
        <v>0</v>
      </c>
      <c r="AG37" s="30">
        <f t="shared" si="4"/>
        <v>0</v>
      </c>
      <c r="AH37" s="30">
        <f t="shared" si="4"/>
        <v>0</v>
      </c>
      <c r="AI37" s="30">
        <f t="shared" si="4"/>
        <v>0</v>
      </c>
      <c r="AJ37" s="30">
        <f t="shared" si="4"/>
        <v>0</v>
      </c>
      <c r="AK37" s="30">
        <f t="shared" si="4"/>
        <v>0</v>
      </c>
      <c r="AL37" s="30">
        <f t="shared" si="4"/>
        <v>0</v>
      </c>
      <c r="AM37" s="30">
        <f t="shared" si="4"/>
        <v>0</v>
      </c>
      <c r="AN37" s="30">
        <f t="shared" si="4"/>
        <v>0</v>
      </c>
      <c r="AO37" s="30">
        <f t="shared" si="4"/>
        <v>0</v>
      </c>
      <c r="AP37" s="30">
        <f t="shared" si="4"/>
        <v>0</v>
      </c>
      <c r="AQ37" s="30">
        <f t="shared" si="4"/>
        <v>0</v>
      </c>
      <c r="AR37" s="30">
        <f t="shared" si="4"/>
        <v>0</v>
      </c>
      <c r="AS37" s="30">
        <f t="shared" si="4"/>
        <v>0</v>
      </c>
      <c r="AT37" s="30">
        <f t="shared" si="4"/>
        <v>0</v>
      </c>
      <c r="AU37" s="24">
        <f>SUM(AU5:AU36)</f>
        <v>0</v>
      </c>
      <c r="AV37" s="26"/>
      <c r="AW37" s="33"/>
    </row>
    <row r="38" spans="2:49" ht="15.75" customHeight="1" thickTop="1" thickBot="1" x14ac:dyDescent="0.25">
      <c r="AK38" s="6"/>
      <c r="AL38" s="6"/>
      <c r="AM38" s="6"/>
      <c r="AN38" s="6"/>
      <c r="AO38" s="6"/>
      <c r="AP38" s="6"/>
      <c r="AQ38" s="6"/>
      <c r="AR38" s="6"/>
      <c r="AS38" s="6"/>
      <c r="AT38" s="275"/>
      <c r="AU38" s="275" t="s">
        <v>47</v>
      </c>
      <c r="AV38" s="26">
        <f>AV36</f>
        <v>0</v>
      </c>
    </row>
    <row r="39" spans="2:49" ht="15.75" customHeight="1" thickTop="1" x14ac:dyDescent="0.2">
      <c r="E39" s="238"/>
      <c r="F39" s="239"/>
      <c r="G39" s="239"/>
      <c r="H39" s="366" t="s">
        <v>116</v>
      </c>
      <c r="I39" s="366"/>
      <c r="J39" s="238" t="str">
        <f>B1</f>
        <v>January</v>
      </c>
      <c r="K39" s="239"/>
      <c r="L39" s="239"/>
      <c r="M39" s="239"/>
      <c r="N39" s="239"/>
      <c r="O39" s="239"/>
      <c r="P39" s="245"/>
      <c r="Q39" s="245"/>
    </row>
    <row r="40" spans="2:49" ht="15.75" customHeight="1" x14ac:dyDescent="0.2">
      <c r="E40" s="223"/>
      <c r="F40" s="217"/>
      <c r="G40" s="217"/>
      <c r="H40" s="223"/>
      <c r="I40" s="217"/>
      <c r="J40" s="217"/>
      <c r="P40"/>
      <c r="Q40"/>
    </row>
    <row r="41" spans="2:49" ht="15.75" customHeight="1" x14ac:dyDescent="0.3">
      <c r="E41" s="376" t="s">
        <v>56</v>
      </c>
      <c r="F41" s="377"/>
      <c r="G41" s="378"/>
      <c r="H41" s="268"/>
      <c r="I41" s="379" t="s">
        <v>40</v>
      </c>
      <c r="J41" s="377"/>
      <c r="K41" s="380"/>
      <c r="L41" s="6"/>
      <c r="M41" s="246"/>
      <c r="N41" s="247"/>
      <c r="O41" s="247"/>
      <c r="P41" s="247"/>
      <c r="Q41" s="247"/>
      <c r="R41" s="61"/>
    </row>
    <row r="42" spans="2:49" ht="15.75" customHeight="1" x14ac:dyDescent="0.25">
      <c r="E42" s="369"/>
      <c r="F42" s="370"/>
      <c r="G42" s="269"/>
      <c r="H42" s="267"/>
      <c r="I42" s="381"/>
      <c r="J42" s="370"/>
      <c r="K42" s="248"/>
      <c r="L42" s="6"/>
      <c r="M42" s="6"/>
      <c r="N42" s="6"/>
      <c r="O42" s="249" t="s">
        <v>107</v>
      </c>
      <c r="P42" s="253">
        <f>AV38</f>
        <v>0</v>
      </c>
      <c r="Q42" s="295"/>
    </row>
    <row r="43" spans="2:49" ht="15.75" customHeight="1" x14ac:dyDescent="0.25">
      <c r="E43" s="369"/>
      <c r="F43" s="370"/>
      <c r="G43" s="269"/>
      <c r="H43" s="267"/>
      <c r="I43" s="371"/>
      <c r="J43" s="372"/>
      <c r="K43" s="248"/>
      <c r="L43" s="6"/>
      <c r="M43" s="6"/>
      <c r="N43" s="6"/>
      <c r="O43" s="249" t="s">
        <v>57</v>
      </c>
      <c r="P43" s="253">
        <f>G49</f>
        <v>0</v>
      </c>
      <c r="Q43" s="295"/>
    </row>
    <row r="44" spans="2:49" ht="15.75" customHeight="1" x14ac:dyDescent="0.25">
      <c r="E44" s="369"/>
      <c r="F44" s="370"/>
      <c r="G44" s="269"/>
      <c r="H44" s="267"/>
      <c r="I44" s="371"/>
      <c r="J44" s="372"/>
      <c r="K44" s="248"/>
      <c r="L44" s="6"/>
      <c r="M44" s="6"/>
      <c r="N44" s="6"/>
      <c r="O44" s="249" t="s">
        <v>43</v>
      </c>
      <c r="P44" s="253">
        <f>P42+P43</f>
        <v>0</v>
      </c>
      <c r="Q44" s="295"/>
    </row>
    <row r="45" spans="2:49" ht="15.75" customHeight="1" x14ac:dyDescent="0.25">
      <c r="E45" s="369"/>
      <c r="F45" s="370"/>
      <c r="G45" s="269"/>
      <c r="H45" s="267"/>
      <c r="I45" s="371"/>
      <c r="J45" s="372"/>
      <c r="K45" s="248"/>
      <c r="L45" s="6"/>
      <c r="M45" s="6"/>
      <c r="N45" s="6"/>
      <c r="O45" s="249" t="s">
        <v>44</v>
      </c>
      <c r="P45" s="253">
        <f>K49</f>
        <v>0</v>
      </c>
      <c r="Q45" s="295"/>
    </row>
    <row r="46" spans="2:49" ht="15.75" customHeight="1" x14ac:dyDescent="0.25">
      <c r="E46" s="369"/>
      <c r="F46" s="370"/>
      <c r="G46" s="269"/>
      <c r="H46" s="267"/>
      <c r="I46" s="371"/>
      <c r="J46" s="372"/>
      <c r="K46" s="248"/>
      <c r="L46" s="6"/>
      <c r="M46" s="6"/>
      <c r="N46" s="6"/>
      <c r="O46" s="250" t="s">
        <v>45</v>
      </c>
      <c r="P46" s="255">
        <f>P44-P45</f>
        <v>0</v>
      </c>
      <c r="Q46" s="296"/>
    </row>
    <row r="47" spans="2:49"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row>
    <row r="48" spans="2:49"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row>
    <row r="49" spans="5:18" ht="15.75" customHeight="1" thickBot="1" x14ac:dyDescent="0.3">
      <c r="E49" s="373" t="s">
        <v>41</v>
      </c>
      <c r="F49" s="374"/>
      <c r="G49" s="271">
        <f>SUM(G42:G48)</f>
        <v>0</v>
      </c>
      <c r="H49" s="267"/>
      <c r="I49" s="375" t="s">
        <v>42</v>
      </c>
      <c r="J49" s="374"/>
      <c r="K49" s="252">
        <f>SUM(K42:K48)</f>
        <v>0</v>
      </c>
      <c r="L49" s="6"/>
      <c r="M49" s="6"/>
      <c r="N49" s="6"/>
      <c r="O49" s="6"/>
      <c r="P49" s="6"/>
      <c r="Q49" s="6"/>
      <c r="R49" s="43"/>
    </row>
    <row r="50" spans="5:18" ht="15.75" customHeight="1" x14ac:dyDescent="0.2">
      <c r="E50" s="367" t="s">
        <v>113</v>
      </c>
      <c r="F50" s="368"/>
      <c r="G50" s="368"/>
      <c r="H50" s="262"/>
      <c r="I50" s="367" t="s">
        <v>114</v>
      </c>
      <c r="J50" s="368"/>
      <c r="K50" s="368"/>
      <c r="P50"/>
      <c r="Q50"/>
    </row>
    <row r="51" spans="5:18" ht="15.75" customHeight="1" x14ac:dyDescent="0.2">
      <c r="E51" s="368"/>
      <c r="F51" s="368"/>
      <c r="G51" s="368"/>
      <c r="H51" s="262"/>
      <c r="I51" s="368"/>
      <c r="J51" s="368"/>
      <c r="K51" s="368"/>
      <c r="P51"/>
      <c r="Q51"/>
    </row>
    <row r="52" spans="5:18" ht="15.75" customHeight="1" x14ac:dyDescent="0.2">
      <c r="E52" s="368"/>
      <c r="F52" s="368"/>
      <c r="G52" s="368"/>
      <c r="H52" s="262"/>
      <c r="I52" s="368"/>
      <c r="J52" s="368"/>
      <c r="K52" s="368"/>
      <c r="P52"/>
      <c r="Q52"/>
    </row>
    <row r="53" spans="5:18" ht="15.75" customHeight="1" x14ac:dyDescent="0.2">
      <c r="G53" s="244"/>
      <c r="H53" s="244"/>
      <c r="I53" s="237"/>
      <c r="J53" s="244"/>
      <c r="K53" s="244"/>
      <c r="L53" s="244"/>
      <c r="P53"/>
      <c r="Q53"/>
    </row>
  </sheetData>
  <mergeCells count="31">
    <mergeCell ref="AV2:AV3"/>
    <mergeCell ref="AT4:AU4"/>
    <mergeCell ref="AU2:AU3"/>
    <mergeCell ref="B2:D2"/>
    <mergeCell ref="E2:F2"/>
    <mergeCell ref="AJ2:AT2"/>
    <mergeCell ref="K2:K3"/>
    <mergeCell ref="L2:N2"/>
    <mergeCell ref="G2:J2"/>
    <mergeCell ref="O2:AI2"/>
    <mergeCell ref="I41:K41"/>
    <mergeCell ref="E42:F42"/>
    <mergeCell ref="E43:F43"/>
    <mergeCell ref="I43:J43"/>
    <mergeCell ref="I42:J42"/>
    <mergeCell ref="H39:I39"/>
    <mergeCell ref="E50:G52"/>
    <mergeCell ref="I50:K52"/>
    <mergeCell ref="E47:F47"/>
    <mergeCell ref="I47:J47"/>
    <mergeCell ref="E48:F48"/>
    <mergeCell ref="I48:J48"/>
    <mergeCell ref="E49:F49"/>
    <mergeCell ref="I49:J49"/>
    <mergeCell ref="E44:F44"/>
    <mergeCell ref="I44:J44"/>
    <mergeCell ref="E45:F45"/>
    <mergeCell ref="I45:J45"/>
    <mergeCell ref="E46:F46"/>
    <mergeCell ref="I46:J46"/>
    <mergeCell ref="E41:G41"/>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5748031496063" footer="0.118110236220472"/>
  <pageSetup paperSize="9" scale="90" fitToWidth="0" orientation="landscape" r:id="rId1"/>
  <headerFooter alignWithMargins="0"/>
  <rowBreaks count="1" manualBreakCount="1">
    <brk id="3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1"/>
    <pageSetUpPr fitToPage="1"/>
  </sheetPr>
  <dimension ref="B1:BD52"/>
  <sheetViews>
    <sheetView showGridLines="0" showZeros="0" zoomScale="80" workbookViewId="0">
      <pane xSplit="4" ySplit="4" topLeftCell="AU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14</v>
      </c>
      <c r="C1" s="45"/>
      <c r="D1" s="17"/>
      <c r="E1" s="391">
        <f>Control!E5</f>
        <v>0</v>
      </c>
      <c r="F1" s="391"/>
      <c r="G1" s="392"/>
      <c r="H1" s="392"/>
      <c r="I1" s="392"/>
      <c r="J1" s="392"/>
      <c r="K1" s="392"/>
      <c r="L1" s="17"/>
      <c r="M1" s="57"/>
      <c r="N1" s="186"/>
      <c r="P1" s="46"/>
      <c r="Q1" s="46"/>
      <c r="R1" s="46"/>
      <c r="S1" s="46"/>
      <c r="T1" s="46"/>
      <c r="U1" s="46"/>
      <c r="V1" s="46"/>
      <c r="W1" s="46"/>
      <c r="X1" s="46"/>
      <c r="Y1" s="46"/>
      <c r="Z1" s="46"/>
      <c r="AA1" s="46"/>
      <c r="AB1" s="46"/>
      <c r="AC1" s="46"/>
      <c r="AD1" s="46"/>
      <c r="AE1" s="46"/>
      <c r="AF1" s="46"/>
      <c r="AG1" s="46"/>
      <c r="AH1" s="46"/>
      <c r="AI1" s="46"/>
      <c r="AJ1" s="46"/>
      <c r="AK1" s="101" t="s">
        <v>14</v>
      </c>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6"/>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21" t="s">
        <v>3</v>
      </c>
      <c r="E3" s="106" t="str">
        <f>Control!D9</f>
        <v>Capital</v>
      </c>
      <c r="F3" s="171" t="str">
        <f>Control!E9</f>
        <v>Loans Received</v>
      </c>
      <c r="G3" s="168" t="str">
        <f>Control!F9</f>
        <v>Sales</v>
      </c>
      <c r="H3" s="117" t="str">
        <f>Control!G9</f>
        <v>Other Income (specify)</v>
      </c>
      <c r="I3" s="117" t="str">
        <f>Control!H9</f>
        <v>Interest Income</v>
      </c>
      <c r="J3" s="117" t="str">
        <f>Control!I9</f>
        <v>Other Income (specify)</v>
      </c>
      <c r="K3" s="333"/>
      <c r="L3" s="118" t="str">
        <f>Control!K9</f>
        <v>Purchases</v>
      </c>
      <c r="M3" s="117" t="str">
        <f>Control!L9</f>
        <v>Sales Discount</v>
      </c>
      <c r="N3" s="119" t="str">
        <f>Control!M9</f>
        <v>Other COGS (specify)</v>
      </c>
      <c r="O3" s="117" t="str">
        <f>Control!N9</f>
        <v>Legal &amp; Accounting</v>
      </c>
      <c r="P3" s="117" t="str">
        <f>Control!O9</f>
        <v>Advertising</v>
      </c>
      <c r="Q3" s="117" t="str">
        <f>Control!P9</f>
        <v>Automobile Expenses</v>
      </c>
      <c r="R3" s="117" t="str">
        <f>Control!Q9</f>
        <v>Bad Debts</v>
      </c>
      <c r="S3" s="117" t="str">
        <f>Control!R9</f>
        <v>(Other) Bank &amp; Interest Charges</v>
      </c>
      <c r="T3" s="117" t="str">
        <f>Control!S9</f>
        <v>Business Insurance</v>
      </c>
      <c r="U3" s="117" t="str">
        <f>Control!T9</f>
        <v>Business Tax, fees, licenses, dues, memberships, and subscriptions</v>
      </c>
      <c r="V3" s="117" t="str">
        <f>Control!U9</f>
        <v>Delivery, freight &amp; express</v>
      </c>
      <c r="W3" s="117" t="str">
        <f>Control!V9</f>
        <v>Equipment Lease (office expense)</v>
      </c>
      <c r="X3" s="117" t="str">
        <f>Control!W9</f>
        <v>Other (specify)</v>
      </c>
      <c r="Y3" s="117" t="str">
        <f>Control!X9</f>
        <v>Other (specify)</v>
      </c>
      <c r="Z3" s="117" t="str">
        <f>Control!Y9</f>
        <v>Meals &amp; Entertainment</v>
      </c>
      <c r="AA3" s="117" t="str">
        <f>Control!Z9</f>
        <v>Office Expenses</v>
      </c>
      <c r="AB3" s="117" t="str">
        <f>Control!AA9</f>
        <v>Property Taxes</v>
      </c>
      <c r="AC3" s="117" t="str">
        <f>Control!AB9</f>
        <v>Rent</v>
      </c>
      <c r="AD3" s="117" t="str">
        <f>Control!AC9</f>
        <v>Repairs &amp; Maintenance</v>
      </c>
      <c r="AE3" s="117" t="str">
        <f>Control!AD9</f>
        <v>Other expenses (specify)</v>
      </c>
      <c r="AF3" s="117" t="str">
        <f>Control!AE9</f>
        <v>Supplies</v>
      </c>
      <c r="AG3" s="117" t="str">
        <f>Control!AF9</f>
        <v>Telephone &amp; Utilities</v>
      </c>
      <c r="AH3" s="117" t="str">
        <f>Control!AG9</f>
        <v>Travel</v>
      </c>
      <c r="AI3" s="117"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11" t="str">
        <f>Control!AR9</f>
        <v>Credit Card Payments</v>
      </c>
      <c r="AT3" s="111" t="str">
        <f>Control!AS9</f>
        <v>Drawings</v>
      </c>
      <c r="AU3" s="333"/>
      <c r="AV3" s="383"/>
      <c r="AW3" s="112" t="s">
        <v>32</v>
      </c>
    </row>
    <row r="4" spans="2:50" s="4" customFormat="1" ht="15.75" customHeight="1" thickTop="1" thickBot="1" x14ac:dyDescent="0.25">
      <c r="B4" s="74">
        <v>43132</v>
      </c>
      <c r="C4" s="99" t="s">
        <v>46</v>
      </c>
      <c r="D4" s="100"/>
      <c r="E4" s="34"/>
      <c r="F4" s="172"/>
      <c r="G4" s="169"/>
      <c r="H4" s="50"/>
      <c r="I4" s="50"/>
      <c r="J4" s="50"/>
      <c r="K4" s="22"/>
      <c r="L4" s="36"/>
      <c r="M4" s="69"/>
      <c r="N4" s="71"/>
      <c r="O4" s="37"/>
      <c r="P4" s="37"/>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21">
        <f>Jan!AV38</f>
        <v>0</v>
      </c>
      <c r="AW4" s="41"/>
    </row>
    <row r="5" spans="2:50" ht="15.75" customHeight="1" thickTop="1" x14ac:dyDescent="0.2">
      <c r="B5" s="74"/>
      <c r="C5" s="19"/>
      <c r="D5" s="122"/>
      <c r="E5" s="7"/>
      <c r="F5" s="173"/>
      <c r="G5" s="170"/>
      <c r="H5" s="51"/>
      <c r="I5" s="51"/>
      <c r="J5" s="51"/>
      <c r="K5" s="23">
        <f t="shared" ref="K5:K36" si="0">SUM(E5:J5)</f>
        <v>0</v>
      </c>
      <c r="L5" s="9"/>
      <c r="M5" s="70"/>
      <c r="N5" s="72"/>
      <c r="O5" s="15"/>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15"/>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15"/>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15"/>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15"/>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15"/>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15"/>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15"/>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15"/>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15"/>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15"/>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15"/>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15"/>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15"/>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15"/>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15"/>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15"/>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15"/>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15"/>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15"/>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15"/>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15"/>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15"/>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15"/>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15"/>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15"/>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15"/>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15"/>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15"/>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15"/>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15"/>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15"/>
      <c r="P36" s="15"/>
      <c r="Q36" s="15"/>
      <c r="R36" s="15"/>
      <c r="S36" s="15"/>
      <c r="T36" s="15"/>
      <c r="U36" s="15"/>
      <c r="V36" s="15"/>
      <c r="W36" s="15"/>
      <c r="X36" s="15"/>
      <c r="Y36" s="15"/>
      <c r="Z36" s="15"/>
      <c r="AA36" s="15"/>
      <c r="AB36" s="15"/>
      <c r="AC36" s="15"/>
      <c r="AD36" s="263"/>
      <c r="AE36" s="263"/>
      <c r="AF36" s="263"/>
      <c r="AG36" s="263"/>
      <c r="AH36" s="263"/>
      <c r="AI36" s="263"/>
      <c r="AJ36" s="9"/>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123"/>
      <c r="E37" s="30">
        <f>SUM(E4:E36)</f>
        <v>0</v>
      </c>
      <c r="F37" s="73">
        <f>SUM(F4:F36)</f>
        <v>0</v>
      </c>
      <c r="G37" s="67">
        <f t="shared" ref="G37:AT37" si="3">SUM(G4:G36)</f>
        <v>0</v>
      </c>
      <c r="H37" s="32">
        <f t="shared" si="3"/>
        <v>0</v>
      </c>
      <c r="I37" s="32">
        <f t="shared" si="3"/>
        <v>0</v>
      </c>
      <c r="J37" s="32">
        <f t="shared" si="3"/>
        <v>0</v>
      </c>
      <c r="K37" s="75">
        <f t="shared" si="3"/>
        <v>0</v>
      </c>
      <c r="L37" s="30">
        <f t="shared" si="3"/>
        <v>0</v>
      </c>
      <c r="M37" s="32">
        <f t="shared" si="3"/>
        <v>0</v>
      </c>
      <c r="N37" s="73">
        <f t="shared" si="3"/>
        <v>0</v>
      </c>
      <c r="O37" s="32">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30">
        <f t="shared" si="3"/>
        <v>0</v>
      </c>
      <c r="AL37" s="30">
        <f t="shared" si="3"/>
        <v>0</v>
      </c>
      <c r="AM37" s="30">
        <f t="shared" si="3"/>
        <v>0</v>
      </c>
      <c r="AN37" s="30">
        <f t="shared" si="3"/>
        <v>0</v>
      </c>
      <c r="AO37" s="30">
        <f t="shared" si="3"/>
        <v>0</v>
      </c>
      <c r="AP37" s="30">
        <f t="shared" si="3"/>
        <v>0</v>
      </c>
      <c r="AQ37" s="30">
        <f t="shared" si="3"/>
        <v>0</v>
      </c>
      <c r="AR37" s="30">
        <f t="shared" si="3"/>
        <v>0</v>
      </c>
      <c r="AS37" s="30">
        <f t="shared" si="3"/>
        <v>0</v>
      </c>
      <c r="AT37" s="30">
        <f t="shared" si="3"/>
        <v>0</v>
      </c>
      <c r="AU37" s="24">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February</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B2:D2"/>
    <mergeCell ref="E1:K1"/>
    <mergeCell ref="E2:F2"/>
    <mergeCell ref="K2:K3"/>
    <mergeCell ref="G2:J2"/>
    <mergeCell ref="AV2:AV3"/>
    <mergeCell ref="L2:N2"/>
    <mergeCell ref="E41:G41"/>
    <mergeCell ref="I41:K41"/>
    <mergeCell ref="E42:F42"/>
    <mergeCell ref="I42:J42"/>
    <mergeCell ref="AT4:AU4"/>
    <mergeCell ref="AU2:AU3"/>
    <mergeCell ref="AJ2:AT2"/>
    <mergeCell ref="H39:I39"/>
    <mergeCell ref="O2:AI2"/>
    <mergeCell ref="E43:F43"/>
    <mergeCell ref="I43:J43"/>
    <mergeCell ref="E44:F44"/>
    <mergeCell ref="I44:J44"/>
    <mergeCell ref="E45:F45"/>
    <mergeCell ref="I45:J45"/>
    <mergeCell ref="E46:F46"/>
    <mergeCell ref="I46:J46"/>
    <mergeCell ref="E50:G52"/>
    <mergeCell ref="I50:K52"/>
    <mergeCell ref="E47:F47"/>
    <mergeCell ref="I47:J47"/>
    <mergeCell ref="E48:F48"/>
    <mergeCell ref="I48:J48"/>
    <mergeCell ref="E49:F49"/>
    <mergeCell ref="I49:J49"/>
  </mergeCells>
  <phoneticPr fontId="0" type="noConversion"/>
  <dataValidations disablePrompts="1" count="1">
    <dataValidation type="list" allowBlank="1" showInputMessage="1" showErrorMessage="1" sqref="AW4:AW36">
      <formula1>Reconciled</formula1>
    </dataValidation>
  </dataValidations>
  <pageMargins left="0.35433070866141703" right="0.35433070866141703" top="0" bottom="0" header="0.17" footer="0.26"/>
  <pageSetup paperSize="9" scale="90" fitToWidth="0" orientation="landscape" horizontalDpi="240" verticalDpi="24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31"/>
    <pageSetUpPr fitToPage="1"/>
  </sheetPr>
  <dimension ref="B1:BD52"/>
  <sheetViews>
    <sheetView showGridLines="0" showZeros="0" zoomScale="80" workbookViewId="0">
      <pane xSplit="4" ySplit="4" topLeftCell="AU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49" s="6" customFormat="1" ht="21" customHeight="1" thickBot="1" x14ac:dyDescent="0.35">
      <c r="B1" s="185" t="s">
        <v>13</v>
      </c>
      <c r="C1" s="45"/>
      <c r="D1" s="17"/>
      <c r="E1" s="391">
        <f>Control!E5</f>
        <v>0</v>
      </c>
      <c r="F1" s="391"/>
      <c r="G1" s="392"/>
      <c r="H1" s="392"/>
      <c r="I1" s="392"/>
      <c r="J1" s="392"/>
      <c r="K1" s="392"/>
      <c r="L1" s="57"/>
      <c r="N1" s="68"/>
      <c r="P1" s="46"/>
      <c r="Q1" s="46"/>
      <c r="R1" s="46"/>
      <c r="S1" s="46"/>
      <c r="T1" s="46"/>
      <c r="U1" s="46"/>
      <c r="V1" s="46"/>
      <c r="W1" s="46"/>
      <c r="X1" s="46"/>
      <c r="Y1" s="46"/>
      <c r="Z1" s="46"/>
      <c r="AA1" s="46"/>
      <c r="AB1" s="46"/>
      <c r="AC1" s="46"/>
      <c r="AD1" s="46"/>
      <c r="AE1" s="46"/>
      <c r="AF1" s="46"/>
      <c r="AG1" s="46"/>
      <c r="AH1" s="46"/>
      <c r="AI1" s="46"/>
      <c r="AJ1" s="101"/>
      <c r="AK1" s="101"/>
      <c r="AL1" s="101"/>
      <c r="AM1" s="101"/>
      <c r="AN1" s="101"/>
      <c r="AO1" s="101"/>
      <c r="AP1" s="101"/>
      <c r="AQ1" s="101"/>
      <c r="AR1" s="101"/>
      <c r="AS1" s="101"/>
      <c r="AT1" s="46"/>
      <c r="AU1" s="46"/>
      <c r="AV1" s="47"/>
      <c r="AW1" s="47"/>
    </row>
    <row r="2" spans="2:49" s="59" customFormat="1" ht="20.25" customHeight="1" thickTop="1" x14ac:dyDescent="0.25">
      <c r="B2" s="338" t="s">
        <v>0</v>
      </c>
      <c r="C2" s="385"/>
      <c r="D2" s="386"/>
      <c r="E2" s="361" t="s">
        <v>76</v>
      </c>
      <c r="F2" s="311"/>
      <c r="G2" s="361" t="s">
        <v>5</v>
      </c>
      <c r="H2" s="310"/>
      <c r="I2" s="310"/>
      <c r="J2" s="336"/>
      <c r="K2" s="332" t="s">
        <v>103</v>
      </c>
      <c r="L2" s="363" t="s">
        <v>92</v>
      </c>
      <c r="M2" s="362"/>
      <c r="N2" s="387"/>
      <c r="O2" s="338" t="s">
        <v>15</v>
      </c>
      <c r="P2" s="364"/>
      <c r="Q2" s="364"/>
      <c r="R2" s="364"/>
      <c r="S2" s="364"/>
      <c r="T2" s="364"/>
      <c r="U2" s="364"/>
      <c r="V2" s="364"/>
      <c r="W2" s="364"/>
      <c r="X2" s="364"/>
      <c r="Y2" s="364"/>
      <c r="Z2" s="364"/>
      <c r="AA2" s="364"/>
      <c r="AB2" s="364"/>
      <c r="AC2" s="364"/>
      <c r="AD2" s="364"/>
      <c r="AE2" s="364"/>
      <c r="AF2" s="364"/>
      <c r="AG2" s="364"/>
      <c r="AH2" s="364"/>
      <c r="AI2" s="365"/>
      <c r="AJ2" s="338" t="s">
        <v>77</v>
      </c>
      <c r="AK2" s="310"/>
      <c r="AL2" s="310"/>
      <c r="AM2" s="310"/>
      <c r="AN2" s="310"/>
      <c r="AO2" s="310"/>
      <c r="AP2" s="310"/>
      <c r="AQ2" s="310"/>
      <c r="AR2" s="310"/>
      <c r="AS2" s="310"/>
      <c r="AT2" s="336"/>
      <c r="AU2" s="332" t="s">
        <v>79</v>
      </c>
      <c r="AV2" s="382" t="s">
        <v>10</v>
      </c>
      <c r="AW2" s="58"/>
    </row>
    <row r="3" spans="2:49" s="66" customFormat="1" ht="66.75" customHeight="1" thickBot="1" x14ac:dyDescent="0.25">
      <c r="B3" s="103" t="s">
        <v>1</v>
      </c>
      <c r="C3" s="104" t="s">
        <v>2</v>
      </c>
      <c r="D3" s="121" t="s">
        <v>3</v>
      </c>
      <c r="E3" s="106" t="str">
        <f>Control!D9</f>
        <v>Capital</v>
      </c>
      <c r="F3" s="171" t="str">
        <f>Control!E9</f>
        <v>Loans Received</v>
      </c>
      <c r="G3" s="168" t="str">
        <f>Control!F9</f>
        <v>Sales</v>
      </c>
      <c r="H3" s="117" t="str">
        <f>Control!G9</f>
        <v>Other Income (specify)</v>
      </c>
      <c r="I3" s="117" t="str">
        <f>Control!H9</f>
        <v>Interest Income</v>
      </c>
      <c r="J3" s="117" t="str">
        <f>Control!I9</f>
        <v>Other Income (specify)</v>
      </c>
      <c r="K3" s="333"/>
      <c r="L3" s="118" t="str">
        <f>Control!K9</f>
        <v>Purchases</v>
      </c>
      <c r="M3" s="117" t="str">
        <f>Control!L9</f>
        <v>Sales Discount</v>
      </c>
      <c r="N3" s="119" t="str">
        <f>Control!M9</f>
        <v>Other COGS (specify)</v>
      </c>
      <c r="O3" s="168" t="str">
        <f>Control!N9</f>
        <v>Legal &amp; Accounting</v>
      </c>
      <c r="P3" s="117" t="str">
        <f>Control!O9</f>
        <v>Advertising</v>
      </c>
      <c r="Q3" s="117" t="str">
        <f>Control!P9</f>
        <v>Automobile Expenses</v>
      </c>
      <c r="R3" s="117" t="str">
        <f>Control!Q9</f>
        <v>Bad Debts</v>
      </c>
      <c r="S3" s="117" t="str">
        <f>Control!R9</f>
        <v>(Other) Bank &amp; Interest Charges</v>
      </c>
      <c r="T3" s="117" t="str">
        <f>Control!S9</f>
        <v>Business Insurance</v>
      </c>
      <c r="U3" s="117" t="str">
        <f>Control!T9</f>
        <v>Business Tax, fees, licenses, dues, memberships, and subscriptions</v>
      </c>
      <c r="V3" s="117" t="str">
        <f>Control!U9</f>
        <v>Delivery, freight &amp; express</v>
      </c>
      <c r="W3" s="117" t="str">
        <f>Control!V9</f>
        <v>Equipment Lease (office expense)</v>
      </c>
      <c r="X3" s="117" t="str">
        <f>Control!W9</f>
        <v>Other (specify)</v>
      </c>
      <c r="Y3" s="117" t="str">
        <f>Control!X9</f>
        <v>Other (specify)</v>
      </c>
      <c r="Z3" s="117" t="str">
        <f>Control!Y9</f>
        <v>Meals &amp; Entertainment</v>
      </c>
      <c r="AA3" s="117" t="str">
        <f>Control!Z9</f>
        <v>Office Expenses</v>
      </c>
      <c r="AB3" s="117" t="str">
        <f>Control!AA9</f>
        <v>Property Taxes</v>
      </c>
      <c r="AC3" s="117" t="str">
        <f>Control!AB9</f>
        <v>Rent</v>
      </c>
      <c r="AD3" s="117" t="str">
        <f>Control!AC9</f>
        <v>Repairs &amp; Maintenance</v>
      </c>
      <c r="AE3" s="117" t="str">
        <f>Control!AD9</f>
        <v>Other expenses (specify)</v>
      </c>
      <c r="AF3" s="117" t="str">
        <f>Control!AE9</f>
        <v>Supplies</v>
      </c>
      <c r="AG3" s="117" t="str">
        <f>Control!AF9</f>
        <v>Telephone &amp; Utilities</v>
      </c>
      <c r="AH3" s="117" t="str">
        <f>Control!AG9</f>
        <v>Travel</v>
      </c>
      <c r="AI3" s="117"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11" t="str">
        <f>Control!AR9</f>
        <v>Credit Card Payments</v>
      </c>
      <c r="AT3" s="111" t="str">
        <f>Control!AS9</f>
        <v>Drawings</v>
      </c>
      <c r="AU3" s="333"/>
      <c r="AV3" s="383"/>
      <c r="AW3" s="42" t="s">
        <v>32</v>
      </c>
    </row>
    <row r="4" spans="2:49" s="4" customFormat="1" ht="15.75" customHeight="1" thickTop="1" thickBot="1" x14ac:dyDescent="0.25">
      <c r="B4" s="195">
        <v>43160</v>
      </c>
      <c r="C4" s="99" t="s">
        <v>46</v>
      </c>
      <c r="D4" s="100"/>
      <c r="E4" s="34"/>
      <c r="F4" s="172"/>
      <c r="G4" s="169"/>
      <c r="H4" s="50"/>
      <c r="I4" s="50"/>
      <c r="J4" s="50"/>
      <c r="K4" s="22"/>
      <c r="L4" s="36"/>
      <c r="M4" s="69"/>
      <c r="N4" s="71"/>
      <c r="O4" s="167"/>
      <c r="P4" s="37"/>
      <c r="Q4" s="38"/>
      <c r="R4" s="38"/>
      <c r="S4" s="38"/>
      <c r="T4" s="38"/>
      <c r="U4" s="38"/>
      <c r="V4" s="38"/>
      <c r="W4" s="38"/>
      <c r="X4" s="38"/>
      <c r="Y4" s="38"/>
      <c r="Z4" s="38"/>
      <c r="AA4" s="38"/>
      <c r="AB4" s="38"/>
      <c r="AC4" s="38"/>
      <c r="AD4" s="167"/>
      <c r="AE4" s="167"/>
      <c r="AF4" s="167"/>
      <c r="AG4" s="167"/>
      <c r="AH4" s="167"/>
      <c r="AI4" s="167"/>
      <c r="AJ4" s="36"/>
      <c r="AK4" s="69"/>
      <c r="AL4" s="69"/>
      <c r="AM4" s="69"/>
      <c r="AN4" s="69"/>
      <c r="AO4" s="69"/>
      <c r="AP4" s="69"/>
      <c r="AQ4" s="69"/>
      <c r="AR4" s="69"/>
      <c r="AS4" s="69"/>
      <c r="AT4" s="384" t="s">
        <v>46</v>
      </c>
      <c r="AU4" s="308"/>
      <c r="AV4" s="21">
        <f>Feb!AV38</f>
        <v>0</v>
      </c>
      <c r="AW4" s="41"/>
    </row>
    <row r="5" spans="2:49"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49"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49"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49"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49"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49"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49"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49"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49"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49"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49"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49"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123"/>
      <c r="E37" s="30">
        <f t="shared" ref="E37:AT37" si="3">SUM(E4:E36)</f>
        <v>0</v>
      </c>
      <c r="F37" s="73">
        <f t="shared" si="3"/>
        <v>0</v>
      </c>
      <c r="G37" s="67">
        <f t="shared" si="3"/>
        <v>0</v>
      </c>
      <c r="H37" s="32">
        <f t="shared" si="3"/>
        <v>0</v>
      </c>
      <c r="I37" s="32">
        <f t="shared" si="3"/>
        <v>0</v>
      </c>
      <c r="J37" s="32">
        <f t="shared" si="3"/>
        <v>0</v>
      </c>
      <c r="K37" s="75">
        <f t="shared" si="3"/>
        <v>0</v>
      </c>
      <c r="L37" s="30">
        <f t="shared" si="3"/>
        <v>0</v>
      </c>
      <c r="M37" s="30">
        <f t="shared" si="3"/>
        <v>0</v>
      </c>
      <c r="N37" s="30">
        <f t="shared" si="3"/>
        <v>0</v>
      </c>
      <c r="O37" s="30">
        <f t="shared" si="3"/>
        <v>0</v>
      </c>
      <c r="P37" s="30">
        <f t="shared" si="3"/>
        <v>0</v>
      </c>
      <c r="Q37" s="30">
        <f t="shared" si="3"/>
        <v>0</v>
      </c>
      <c r="R37" s="30">
        <f t="shared" si="3"/>
        <v>0</v>
      </c>
      <c r="S37" s="30">
        <f t="shared" si="3"/>
        <v>0</v>
      </c>
      <c r="T37" s="30">
        <f t="shared" si="3"/>
        <v>0</v>
      </c>
      <c r="U37" s="30">
        <f t="shared" si="3"/>
        <v>0</v>
      </c>
      <c r="V37" s="30">
        <f t="shared" si="3"/>
        <v>0</v>
      </c>
      <c r="W37" s="30">
        <f t="shared" si="3"/>
        <v>0</v>
      </c>
      <c r="X37" s="30">
        <f t="shared" si="3"/>
        <v>0</v>
      </c>
      <c r="Y37" s="30">
        <f t="shared" si="3"/>
        <v>0</v>
      </c>
      <c r="Z37" s="30">
        <f t="shared" si="3"/>
        <v>0</v>
      </c>
      <c r="AA37" s="30">
        <f t="shared" si="3"/>
        <v>0</v>
      </c>
      <c r="AB37" s="30">
        <f t="shared" si="3"/>
        <v>0</v>
      </c>
      <c r="AC37" s="30">
        <f t="shared" si="3"/>
        <v>0</v>
      </c>
      <c r="AD37" s="30">
        <f t="shared" si="3"/>
        <v>0</v>
      </c>
      <c r="AE37" s="30">
        <f t="shared" si="3"/>
        <v>0</v>
      </c>
      <c r="AF37" s="30">
        <f t="shared" si="3"/>
        <v>0</v>
      </c>
      <c r="AG37" s="30">
        <f t="shared" si="3"/>
        <v>0</v>
      </c>
      <c r="AH37" s="30">
        <f t="shared" si="3"/>
        <v>0</v>
      </c>
      <c r="AI37" s="30">
        <f t="shared" si="3"/>
        <v>0</v>
      </c>
      <c r="AJ37" s="30">
        <f t="shared" si="3"/>
        <v>0</v>
      </c>
      <c r="AK37" s="30">
        <f t="shared" si="3"/>
        <v>0</v>
      </c>
      <c r="AL37" s="30">
        <f t="shared" si="3"/>
        <v>0</v>
      </c>
      <c r="AM37" s="30">
        <f t="shared" si="3"/>
        <v>0</v>
      </c>
      <c r="AN37" s="30">
        <f t="shared" si="3"/>
        <v>0</v>
      </c>
      <c r="AO37" s="30">
        <f t="shared" si="3"/>
        <v>0</v>
      </c>
      <c r="AP37" s="30">
        <f t="shared" si="3"/>
        <v>0</v>
      </c>
      <c r="AQ37" s="30">
        <f t="shared" si="3"/>
        <v>0</v>
      </c>
      <c r="AR37" s="30">
        <f t="shared" si="3"/>
        <v>0</v>
      </c>
      <c r="AS37" s="30">
        <f t="shared" si="3"/>
        <v>0</v>
      </c>
      <c r="AT37" s="30">
        <f t="shared" si="3"/>
        <v>0</v>
      </c>
      <c r="AU37" s="24">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March</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U2:AU3"/>
    <mergeCell ref="K2:K3"/>
    <mergeCell ref="G2:J2"/>
    <mergeCell ref="L2:N2"/>
    <mergeCell ref="AJ2:AT2"/>
    <mergeCell ref="O2:AI2"/>
    <mergeCell ref="AT4:AU4"/>
    <mergeCell ref="B2:D2"/>
    <mergeCell ref="H39:I39"/>
    <mergeCell ref="AV2:AV3"/>
    <mergeCell ref="E41:G41"/>
    <mergeCell ref="I41:K41"/>
    <mergeCell ref="E42:F42"/>
    <mergeCell ref="I42:J42"/>
    <mergeCell ref="E43:F43"/>
    <mergeCell ref="I43:J43"/>
    <mergeCell ref="E44:F44"/>
    <mergeCell ref="I44:J44"/>
    <mergeCell ref="E45:F45"/>
    <mergeCell ref="I45:J45"/>
    <mergeCell ref="E46:F46"/>
    <mergeCell ref="I46:J46"/>
    <mergeCell ref="E50:G52"/>
    <mergeCell ref="I50:K52"/>
    <mergeCell ref="E47:F47"/>
    <mergeCell ref="I47:J47"/>
    <mergeCell ref="E48:F48"/>
    <mergeCell ref="I48:J48"/>
    <mergeCell ref="E49:F49"/>
    <mergeCell ref="I49:J49"/>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6" footer="0.12"/>
  <pageSetup paperSize="9" scale="90" fitToWidth="0" orientation="landscape" horizontalDpi="240" verticalDpi="24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1"/>
    <pageSetUpPr fitToPage="1"/>
  </sheetPr>
  <dimension ref="B1:BD52"/>
  <sheetViews>
    <sheetView showGridLines="0" showZeros="0" topLeftCell="Z1" zoomScale="80" zoomScaleNormal="80" workbookViewId="0">
      <pane ySplit="3" topLeftCell="A4" activePane="bottomLeft" state="frozen"/>
      <selection activeCell="AE28" sqref="AE28"/>
      <selection pane="bottomLef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4.5703125" bestFit="1" customWidth="1"/>
    <col min="46" max="46" width="14.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16</v>
      </c>
      <c r="C1" s="45"/>
      <c r="D1" s="17"/>
      <c r="E1" s="391">
        <f>Control!E5</f>
        <v>0</v>
      </c>
      <c r="F1" s="391"/>
      <c r="G1" s="392"/>
      <c r="H1" s="392"/>
      <c r="I1" s="392"/>
      <c r="J1" s="392"/>
      <c r="K1" s="392"/>
      <c r="L1" s="17"/>
      <c r="N1" s="68"/>
      <c r="P1" s="46"/>
      <c r="Q1" s="46"/>
      <c r="R1" s="46"/>
      <c r="S1" s="46"/>
      <c r="T1" s="46"/>
      <c r="U1" s="46"/>
      <c r="V1" s="46"/>
      <c r="W1" s="46"/>
      <c r="X1" s="46"/>
      <c r="Y1" s="46"/>
      <c r="Z1" s="46"/>
      <c r="AA1" s="46"/>
      <c r="AB1" s="46"/>
      <c r="AC1" s="46"/>
      <c r="AD1" s="46"/>
      <c r="AE1" s="46"/>
      <c r="AF1" s="46"/>
      <c r="AG1" s="46"/>
      <c r="AH1" s="46"/>
      <c r="AI1" s="46"/>
      <c r="AJ1" s="46"/>
      <c r="AK1" s="102"/>
      <c r="AL1" s="102"/>
      <c r="AM1" s="102"/>
      <c r="AN1" s="102"/>
      <c r="AO1" s="102"/>
      <c r="AP1" s="102"/>
      <c r="AQ1" s="102"/>
      <c r="AR1" s="102"/>
      <c r="AS1" s="102"/>
      <c r="AT1" s="102"/>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38" t="s">
        <v>15</v>
      </c>
      <c r="P2" s="364"/>
      <c r="Q2" s="364"/>
      <c r="R2" s="364"/>
      <c r="S2" s="364"/>
      <c r="T2" s="364"/>
      <c r="U2" s="364"/>
      <c r="V2" s="364"/>
      <c r="W2" s="364"/>
      <c r="X2" s="364"/>
      <c r="Y2" s="364"/>
      <c r="Z2" s="364"/>
      <c r="AA2" s="364"/>
      <c r="AB2" s="364"/>
      <c r="AC2" s="364"/>
      <c r="AD2" s="364"/>
      <c r="AE2" s="364"/>
      <c r="AF2" s="364"/>
      <c r="AG2" s="364"/>
      <c r="AH2" s="364"/>
      <c r="AI2" s="365"/>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68" t="str">
        <f>Control!F9</f>
        <v>Sales</v>
      </c>
      <c r="H3" s="117" t="str">
        <f>Control!G9</f>
        <v>Other Income (specify)</v>
      </c>
      <c r="I3" s="117" t="str">
        <f>Control!H9</f>
        <v>Interest Income</v>
      </c>
      <c r="J3" s="117" t="str">
        <f>Control!I9</f>
        <v>Other Income (specify)</v>
      </c>
      <c r="K3" s="333"/>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11" t="str">
        <f>Control!AS9</f>
        <v>Drawings</v>
      </c>
      <c r="AU3" s="333"/>
      <c r="AV3" s="383"/>
      <c r="AW3" s="112" t="s">
        <v>32</v>
      </c>
    </row>
    <row r="4" spans="2:50" s="4" customFormat="1" ht="15.75" customHeight="1" thickTop="1" thickBot="1" x14ac:dyDescent="0.25">
      <c r="B4" s="74">
        <v>43191</v>
      </c>
      <c r="C4" s="99" t="s">
        <v>46</v>
      </c>
      <c r="D4" s="100"/>
      <c r="E4" s="34"/>
      <c r="F4" s="172"/>
      <c r="G4" s="169"/>
      <c r="H4" s="50"/>
      <c r="I4" s="50"/>
      <c r="J4" s="50"/>
      <c r="K4" s="22"/>
      <c r="L4" s="36"/>
      <c r="M4" s="69"/>
      <c r="N4" s="71"/>
      <c r="O4" s="167"/>
      <c r="P4" s="37"/>
      <c r="Q4" s="38"/>
      <c r="R4" s="38"/>
      <c r="S4" s="38"/>
      <c r="T4" s="38"/>
      <c r="U4" s="38"/>
      <c r="V4" s="38"/>
      <c r="W4" s="38"/>
      <c r="X4" s="38"/>
      <c r="Y4" s="38"/>
      <c r="Z4" s="38"/>
      <c r="AA4" s="38"/>
      <c r="AB4" s="38"/>
      <c r="AC4" s="37"/>
      <c r="AD4" s="37"/>
      <c r="AE4" s="37"/>
      <c r="AF4" s="37"/>
      <c r="AG4" s="37"/>
      <c r="AH4" s="38"/>
      <c r="AI4" s="71"/>
      <c r="AJ4" s="36"/>
      <c r="AK4" s="69"/>
      <c r="AL4" s="69"/>
      <c r="AM4" s="69"/>
      <c r="AN4" s="69"/>
      <c r="AO4" s="69"/>
      <c r="AP4" s="69"/>
      <c r="AQ4" s="69"/>
      <c r="AR4" s="69"/>
      <c r="AS4" s="69"/>
      <c r="AT4" s="384" t="s">
        <v>46</v>
      </c>
      <c r="AU4" s="308"/>
      <c r="AV4" s="53">
        <f>Mar!AV38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6"/>
      <c r="AI5" s="283"/>
      <c r="AJ5" s="9"/>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6"/>
      <c r="AI6" s="283"/>
      <c r="AJ6" s="9"/>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6"/>
      <c r="AI7" s="283"/>
      <c r="AJ7" s="9"/>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6"/>
      <c r="AI8" s="283"/>
      <c r="AJ8" s="9"/>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6"/>
      <c r="AI9" s="283"/>
      <c r="AJ9" s="9"/>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6"/>
      <c r="AI10" s="283"/>
      <c r="AJ10" s="9"/>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6"/>
      <c r="AI11" s="283"/>
      <c r="AJ11" s="9"/>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6"/>
      <c r="AI12" s="283"/>
      <c r="AJ12" s="9"/>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6"/>
      <c r="AI13" s="283"/>
      <c r="AJ13" s="9"/>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6"/>
      <c r="AI14" s="283"/>
      <c r="AJ14" s="9"/>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6"/>
      <c r="AI15" s="283"/>
      <c r="AJ15" s="9"/>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6"/>
      <c r="AI16" s="283"/>
      <c r="AJ16" s="9"/>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6"/>
      <c r="AI17" s="283"/>
      <c r="AJ17" s="9"/>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6"/>
      <c r="AI18" s="283"/>
      <c r="AJ18" s="9"/>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6"/>
      <c r="AI19" s="283"/>
      <c r="AJ19" s="9"/>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6"/>
      <c r="AI20" s="283"/>
      <c r="AJ20" s="9"/>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6"/>
      <c r="AI21" s="283"/>
      <c r="AJ21" s="9"/>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6"/>
      <c r="AI22" s="283"/>
      <c r="AJ22" s="9"/>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6"/>
      <c r="AI23" s="283"/>
      <c r="AJ23" s="9"/>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6"/>
      <c r="AI24" s="283"/>
      <c r="AJ24" s="9"/>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6"/>
      <c r="AI25" s="283"/>
      <c r="AJ25" s="9"/>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6"/>
      <c r="AI26" s="283"/>
      <c r="AJ26" s="9"/>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6"/>
      <c r="AI27" s="283"/>
      <c r="AJ27" s="9"/>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6"/>
      <c r="AI28" s="283"/>
      <c r="AJ28" s="9"/>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6"/>
      <c r="AI29" s="283"/>
      <c r="AJ29" s="9"/>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6"/>
      <c r="AI30" s="283"/>
      <c r="AJ30" s="9"/>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6"/>
      <c r="AI31" s="283"/>
      <c r="AJ31" s="9"/>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6"/>
      <c r="AI32" s="283"/>
      <c r="AJ32" s="9"/>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6"/>
      <c r="AI33" s="283"/>
      <c r="AJ33" s="9"/>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6"/>
      <c r="AI34" s="283"/>
      <c r="AJ34" s="9"/>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6"/>
      <c r="AI35" s="283"/>
      <c r="AJ35" s="9"/>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300"/>
      <c r="AB36" s="300"/>
      <c r="AC36" s="284"/>
      <c r="AD36" s="284"/>
      <c r="AE36" s="284"/>
      <c r="AF36" s="284"/>
      <c r="AG36" s="284"/>
      <c r="AH36" s="301"/>
      <c r="AI36" s="285"/>
      <c r="AJ36" s="9"/>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67">
        <f t="shared" si="3"/>
        <v>0</v>
      </c>
      <c r="H37" s="32">
        <f t="shared" si="3"/>
        <v>0</v>
      </c>
      <c r="I37" s="32">
        <f t="shared" si="3"/>
        <v>0</v>
      </c>
      <c r="J37" s="32">
        <f t="shared" si="3"/>
        <v>0</v>
      </c>
      <c r="K37" s="75">
        <f t="shared" si="3"/>
        <v>0</v>
      </c>
      <c r="L37" s="30">
        <f t="shared" si="3"/>
        <v>0</v>
      </c>
      <c r="M37" s="32">
        <f t="shared" si="3"/>
        <v>0</v>
      </c>
      <c r="N37" s="73">
        <f t="shared" si="3"/>
        <v>0</v>
      </c>
      <c r="O37" s="67">
        <f t="shared" si="3"/>
        <v>0</v>
      </c>
      <c r="P37" s="67">
        <f t="shared" si="3"/>
        <v>0</v>
      </c>
      <c r="Q37" s="67">
        <f t="shared" si="3"/>
        <v>0</v>
      </c>
      <c r="R37" s="67">
        <f t="shared" si="3"/>
        <v>0</v>
      </c>
      <c r="S37" s="67">
        <f t="shared" si="3"/>
        <v>0</v>
      </c>
      <c r="T37" s="67">
        <f t="shared" si="3"/>
        <v>0</v>
      </c>
      <c r="U37" s="67">
        <f t="shared" si="3"/>
        <v>0</v>
      </c>
      <c r="V37" s="67">
        <f t="shared" si="3"/>
        <v>0</v>
      </c>
      <c r="W37" s="67">
        <f t="shared" si="3"/>
        <v>0</v>
      </c>
      <c r="X37" s="67">
        <f t="shared" si="3"/>
        <v>0</v>
      </c>
      <c r="Y37" s="67">
        <f t="shared" si="3"/>
        <v>0</v>
      </c>
      <c r="Z37" s="67">
        <f t="shared" si="3"/>
        <v>0</v>
      </c>
      <c r="AA37" s="67">
        <f t="shared" si="3"/>
        <v>0</v>
      </c>
      <c r="AB37" s="67">
        <f t="shared" si="3"/>
        <v>0</v>
      </c>
      <c r="AC37" s="67">
        <f t="shared" si="3"/>
        <v>0</v>
      </c>
      <c r="AD37" s="67">
        <f t="shared" si="3"/>
        <v>0</v>
      </c>
      <c r="AE37" s="67">
        <f t="shared" si="3"/>
        <v>0</v>
      </c>
      <c r="AF37" s="67">
        <f t="shared" si="3"/>
        <v>0</v>
      </c>
      <c r="AG37" s="67">
        <f t="shared" si="3"/>
        <v>0</v>
      </c>
      <c r="AH37" s="67">
        <f t="shared" si="3"/>
        <v>0</v>
      </c>
      <c r="AI37" s="67">
        <f t="shared" si="3"/>
        <v>0</v>
      </c>
      <c r="AJ37" s="165">
        <f t="shared" si="3"/>
        <v>0</v>
      </c>
      <c r="AK37" s="165">
        <f t="shared" si="3"/>
        <v>0</v>
      </c>
      <c r="AL37" s="165">
        <f t="shared" si="3"/>
        <v>0</v>
      </c>
      <c r="AM37" s="165">
        <f t="shared" si="3"/>
        <v>0</v>
      </c>
      <c r="AN37" s="165">
        <f t="shared" si="3"/>
        <v>0</v>
      </c>
      <c r="AO37" s="165">
        <f t="shared" si="3"/>
        <v>0</v>
      </c>
      <c r="AP37" s="165">
        <f t="shared" si="3"/>
        <v>0</v>
      </c>
      <c r="AQ37" s="165">
        <f t="shared" si="3"/>
        <v>0</v>
      </c>
      <c r="AR37" s="165">
        <f t="shared" si="3"/>
        <v>0</v>
      </c>
      <c r="AS37" s="165">
        <f t="shared" si="3"/>
        <v>0</v>
      </c>
      <c r="AT37" s="32">
        <f t="shared" si="3"/>
        <v>0</v>
      </c>
      <c r="AU37" s="24">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April</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B2:D2"/>
    <mergeCell ref="AV2:AV3"/>
    <mergeCell ref="E1:K1"/>
    <mergeCell ref="G2:J2"/>
    <mergeCell ref="L2:N2"/>
    <mergeCell ref="O2:AI2"/>
    <mergeCell ref="AT4:AU4"/>
    <mergeCell ref="E2:F2"/>
    <mergeCell ref="K2:K3"/>
    <mergeCell ref="AU2:AU3"/>
    <mergeCell ref="AJ2:AT2"/>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4000000000000001" footer="0.2"/>
  <pageSetup paperSize="9" scale="90" fitToWidth="0" orientation="landscape" horizontalDpi="240" verticalDpi="24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31"/>
    <pageSetUpPr fitToPage="1"/>
  </sheetPr>
  <dimension ref="B1:BD52"/>
  <sheetViews>
    <sheetView showGridLines="0" showZeros="0" zoomScale="80" workbookViewId="0">
      <pane xSplit="4" ySplit="4" topLeftCell="AU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17</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7" t="str">
        <f>Control!F9</f>
        <v>Sales</v>
      </c>
      <c r="H3" s="117" t="str">
        <f>Control!G9</f>
        <v>Other Income (specify)</v>
      </c>
      <c r="I3" s="117" t="str">
        <f>Control!H9</f>
        <v>Interest Income</v>
      </c>
      <c r="J3" s="117" t="str">
        <f>Control!I9</f>
        <v>Other Income (specify)</v>
      </c>
      <c r="K3" s="333"/>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80" t="str">
        <f>Control!AI9</f>
        <v>Asset Purchases</v>
      </c>
      <c r="AK3" s="111"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11" t="str">
        <f>Control!AS9</f>
        <v>Drawings</v>
      </c>
      <c r="AU3" s="333"/>
      <c r="AV3" s="383"/>
      <c r="AW3" s="112" t="s">
        <v>32</v>
      </c>
    </row>
    <row r="4" spans="2:50" s="4" customFormat="1" ht="15.75" customHeight="1" thickTop="1" thickBot="1" x14ac:dyDescent="0.25">
      <c r="B4" s="74">
        <v>43221</v>
      </c>
      <c r="C4" s="99" t="s">
        <v>46</v>
      </c>
      <c r="D4" s="100"/>
      <c r="E4" s="34"/>
      <c r="F4" s="172"/>
      <c r="G4" s="50"/>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290"/>
      <c r="AK4" s="37"/>
      <c r="AL4" s="69"/>
      <c r="AM4" s="69"/>
      <c r="AN4" s="69"/>
      <c r="AO4" s="69"/>
      <c r="AP4" s="69"/>
      <c r="AQ4" s="69"/>
      <c r="AR4" s="69"/>
      <c r="AS4" s="69"/>
      <c r="AT4" s="384" t="s">
        <v>46</v>
      </c>
      <c r="AU4" s="308"/>
      <c r="AV4" s="53">
        <f>April!AV38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0">
        <f t="shared" si="3"/>
        <v>0</v>
      </c>
      <c r="N37" s="30">
        <f t="shared" si="3"/>
        <v>0</v>
      </c>
      <c r="O37" s="30">
        <f t="shared" si="3"/>
        <v>0</v>
      </c>
      <c r="P37" s="30">
        <f t="shared" si="3"/>
        <v>0</v>
      </c>
      <c r="Q37" s="30">
        <f t="shared" si="3"/>
        <v>0</v>
      </c>
      <c r="R37" s="30">
        <f t="shared" si="3"/>
        <v>0</v>
      </c>
      <c r="S37" s="30">
        <f t="shared" si="3"/>
        <v>0</v>
      </c>
      <c r="T37" s="30">
        <f t="shared" si="3"/>
        <v>0</v>
      </c>
      <c r="U37" s="30">
        <f t="shared" si="3"/>
        <v>0</v>
      </c>
      <c r="V37" s="30">
        <f t="shared" si="3"/>
        <v>0</v>
      </c>
      <c r="W37" s="30">
        <f t="shared" si="3"/>
        <v>0</v>
      </c>
      <c r="X37" s="30">
        <f t="shared" si="3"/>
        <v>0</v>
      </c>
      <c r="Y37" s="30">
        <f t="shared" si="3"/>
        <v>0</v>
      </c>
      <c r="Z37" s="30">
        <f t="shared" si="3"/>
        <v>0</v>
      </c>
      <c r="AA37" s="30">
        <f t="shared" si="3"/>
        <v>0</v>
      </c>
      <c r="AB37" s="30">
        <f t="shared" si="3"/>
        <v>0</v>
      </c>
      <c r="AC37" s="30">
        <f t="shared" si="3"/>
        <v>0</v>
      </c>
      <c r="AD37" s="30">
        <f t="shared" si="3"/>
        <v>0</v>
      </c>
      <c r="AE37" s="30">
        <f t="shared" si="3"/>
        <v>0</v>
      </c>
      <c r="AF37" s="30">
        <f t="shared" si="3"/>
        <v>0</v>
      </c>
      <c r="AG37" s="30">
        <f t="shared" si="3"/>
        <v>0</v>
      </c>
      <c r="AH37" s="30">
        <f t="shared" si="3"/>
        <v>0</v>
      </c>
      <c r="AI37" s="30">
        <f t="shared" si="3"/>
        <v>0</v>
      </c>
      <c r="AJ37" s="30">
        <f t="shared" si="3"/>
        <v>0</v>
      </c>
      <c r="AK37" s="30">
        <f t="shared" si="3"/>
        <v>0</v>
      </c>
      <c r="AL37" s="30">
        <f t="shared" si="3"/>
        <v>0</v>
      </c>
      <c r="AM37" s="30">
        <f t="shared" si="3"/>
        <v>0</v>
      </c>
      <c r="AN37" s="30">
        <f t="shared" si="3"/>
        <v>0</v>
      </c>
      <c r="AO37" s="30">
        <f t="shared" si="3"/>
        <v>0</v>
      </c>
      <c r="AP37" s="30">
        <f t="shared" si="3"/>
        <v>0</v>
      </c>
      <c r="AQ37" s="30">
        <f t="shared" si="3"/>
        <v>0</v>
      </c>
      <c r="AR37" s="30">
        <f t="shared" si="3"/>
        <v>0</v>
      </c>
      <c r="AS37" s="30">
        <f t="shared" si="3"/>
        <v>0</v>
      </c>
      <c r="AT37" s="30">
        <f t="shared" si="3"/>
        <v>0</v>
      </c>
      <c r="AU37" s="24">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May</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B2:D2"/>
    <mergeCell ref="E1:K1"/>
    <mergeCell ref="K2:K3"/>
    <mergeCell ref="AU2:AU3"/>
    <mergeCell ref="G2:J2"/>
    <mergeCell ref="L2:N2"/>
    <mergeCell ref="O2:AI2"/>
    <mergeCell ref="AT4:AU4"/>
    <mergeCell ref="AJ2:AT2"/>
    <mergeCell ref="E2:F2"/>
    <mergeCell ref="H39:I39"/>
    <mergeCell ref="AV2:AV3"/>
    <mergeCell ref="E41:G41"/>
    <mergeCell ref="I41:K41"/>
    <mergeCell ref="E42:F42"/>
    <mergeCell ref="I42:J42"/>
    <mergeCell ref="E43:F43"/>
    <mergeCell ref="I43:J43"/>
    <mergeCell ref="E44:F44"/>
    <mergeCell ref="I44:J44"/>
    <mergeCell ref="E45:F45"/>
    <mergeCell ref="I45:J45"/>
    <mergeCell ref="E46:F46"/>
    <mergeCell ref="I46:J46"/>
    <mergeCell ref="E50:G52"/>
    <mergeCell ref="I50:K52"/>
    <mergeCell ref="E47:F47"/>
    <mergeCell ref="I47:J47"/>
    <mergeCell ref="E48:F48"/>
    <mergeCell ref="I48:J48"/>
    <mergeCell ref="E49:F49"/>
    <mergeCell ref="I49:J49"/>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6" footer="0.12"/>
  <pageSetup paperSize="9" scale="90" fitToWidth="0" orientation="landscape" horizontalDpi="240" verticalDpi="24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1"/>
    <pageSetUpPr fitToPage="1"/>
  </sheetPr>
  <dimension ref="B1:BD52"/>
  <sheetViews>
    <sheetView showGridLines="0" showZeros="0" zoomScale="80" workbookViewId="0">
      <pane xSplit="4" ySplit="4" topLeftCell="Z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18</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7" t="str">
        <f>Control!F9</f>
        <v>Sales</v>
      </c>
      <c r="H3" s="117" t="str">
        <f>Control!G9</f>
        <v>Other Income (specify)</v>
      </c>
      <c r="I3" s="117" t="str">
        <f>Control!H9</f>
        <v>Interest Income</v>
      </c>
      <c r="J3" s="117" t="str">
        <f>Control!I9</f>
        <v>Other Income (specify)</v>
      </c>
      <c r="K3" s="333"/>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43252</v>
      </c>
      <c r="C4" s="99" t="s">
        <v>46</v>
      </c>
      <c r="D4" s="100"/>
      <c r="E4" s="34"/>
      <c r="F4" s="172"/>
      <c r="G4" s="50"/>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May!AV38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J37" si="3">SUM(E4:E36)</f>
        <v>0</v>
      </c>
      <c r="F37" s="73">
        <f t="shared" si="3"/>
        <v>0</v>
      </c>
      <c r="G37" s="30">
        <f t="shared" si="3"/>
        <v>0</v>
      </c>
      <c r="H37" s="32">
        <f t="shared" si="3"/>
        <v>0</v>
      </c>
      <c r="I37" s="32">
        <f t="shared" si="3"/>
        <v>0</v>
      </c>
      <c r="J37" s="32">
        <f t="shared" si="3"/>
        <v>0</v>
      </c>
      <c r="K37" s="75">
        <f>SUM(K4:K36)</f>
        <v>0</v>
      </c>
      <c r="L37" s="30">
        <f t="shared" ref="L37:AT37" si="4">SUM(L4:L36)</f>
        <v>0</v>
      </c>
      <c r="M37" s="32">
        <f t="shared" si="4"/>
        <v>0</v>
      </c>
      <c r="N37" s="73">
        <f t="shared" si="4"/>
        <v>0</v>
      </c>
      <c r="O37" s="67">
        <f t="shared" si="4"/>
        <v>0</v>
      </c>
      <c r="P37" s="32">
        <f t="shared" si="4"/>
        <v>0</v>
      </c>
      <c r="Q37" s="32">
        <f t="shared" si="4"/>
        <v>0</v>
      </c>
      <c r="R37" s="32">
        <f t="shared" si="4"/>
        <v>0</v>
      </c>
      <c r="S37" s="32">
        <f t="shared" si="4"/>
        <v>0</v>
      </c>
      <c r="T37" s="32">
        <f t="shared" si="4"/>
        <v>0</v>
      </c>
      <c r="U37" s="32">
        <f t="shared" si="4"/>
        <v>0</v>
      </c>
      <c r="V37" s="32">
        <f t="shared" si="4"/>
        <v>0</v>
      </c>
      <c r="W37" s="32">
        <f t="shared" si="4"/>
        <v>0</v>
      </c>
      <c r="X37" s="32">
        <f t="shared" si="4"/>
        <v>0</v>
      </c>
      <c r="Y37" s="32">
        <f t="shared" si="4"/>
        <v>0</v>
      </c>
      <c r="Z37" s="32">
        <f t="shared" si="4"/>
        <v>0</v>
      </c>
      <c r="AA37" s="32">
        <f t="shared" si="4"/>
        <v>0</v>
      </c>
      <c r="AB37" s="32">
        <f t="shared" si="4"/>
        <v>0</v>
      </c>
      <c r="AC37" s="32">
        <f t="shared" si="4"/>
        <v>0</v>
      </c>
      <c r="AD37" s="32">
        <f t="shared" si="4"/>
        <v>0</v>
      </c>
      <c r="AE37" s="32">
        <f t="shared" si="4"/>
        <v>0</v>
      </c>
      <c r="AF37" s="32">
        <f t="shared" si="4"/>
        <v>0</v>
      </c>
      <c r="AG37" s="32">
        <f t="shared" si="4"/>
        <v>0</v>
      </c>
      <c r="AH37" s="32">
        <f t="shared" si="4"/>
        <v>0</v>
      </c>
      <c r="AI37" s="32">
        <f t="shared" si="4"/>
        <v>0</v>
      </c>
      <c r="AJ37" s="30">
        <f t="shared" si="4"/>
        <v>0</v>
      </c>
      <c r="AK37" s="67">
        <f t="shared" si="4"/>
        <v>0</v>
      </c>
      <c r="AL37" s="67">
        <f t="shared" si="4"/>
        <v>0</v>
      </c>
      <c r="AM37" s="67">
        <f t="shared" si="4"/>
        <v>0</v>
      </c>
      <c r="AN37" s="67">
        <f t="shared" si="4"/>
        <v>0</v>
      </c>
      <c r="AO37" s="67">
        <f t="shared" si="4"/>
        <v>0</v>
      </c>
      <c r="AP37" s="67">
        <f t="shared" si="4"/>
        <v>0</v>
      </c>
      <c r="AQ37" s="67">
        <f t="shared" si="4"/>
        <v>0</v>
      </c>
      <c r="AR37" s="67">
        <f t="shared" si="4"/>
        <v>0</v>
      </c>
      <c r="AS37" s="67">
        <f t="shared" si="4"/>
        <v>0</v>
      </c>
      <c r="AT37" s="67">
        <f t="shared" si="4"/>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June</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AT4:AU4"/>
    <mergeCell ref="AU2:AU3"/>
    <mergeCell ref="AJ2:AT2"/>
    <mergeCell ref="B2:D2"/>
    <mergeCell ref="AV2:AV3"/>
    <mergeCell ref="O2:AI2"/>
    <mergeCell ref="E1:K1"/>
    <mergeCell ref="E2:F2"/>
    <mergeCell ref="K2:K3"/>
    <mergeCell ref="G2:J2"/>
    <mergeCell ref="L2:N2"/>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4000000000000001" footer="0.19"/>
  <pageSetup paperSize="9" scale="90" fitToWidth="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31"/>
    <pageSetUpPr fitToPage="1"/>
  </sheetPr>
  <dimension ref="B1:BD52"/>
  <sheetViews>
    <sheetView showGridLines="0" showZeros="0" zoomScale="80" workbookViewId="0">
      <pane xSplit="4" ySplit="4" topLeftCell="AU5" activePane="bottomRight" state="frozen"/>
      <selection activeCell="AE28" sqref="AE28"/>
      <selection pane="topRight" activeCell="AE28" sqref="AE28"/>
      <selection pane="bottomLeft" activeCell="AE28" sqref="AE28"/>
      <selection pane="bottomRight" activeCell="B5" sqref="B5"/>
    </sheetView>
  </sheetViews>
  <sheetFormatPr defaultRowHeight="15.75" customHeight="1" x14ac:dyDescent="0.2"/>
  <cols>
    <col min="1" max="1" width="2.42578125" customWidth="1"/>
    <col min="2" max="2" width="12" customWidth="1"/>
    <col min="3" max="3" width="21.7109375" customWidth="1"/>
    <col min="4" max="4" width="6.28515625" customWidth="1"/>
    <col min="5" max="10" width="12.28515625" customWidth="1"/>
    <col min="11" max="11" width="12.28515625" style="1" customWidth="1"/>
    <col min="12" max="15" width="12.28515625" customWidth="1"/>
    <col min="16" max="16" width="13.28515625" customWidth="1"/>
    <col min="17" max="17" width="12.7109375" bestFit="1" customWidth="1"/>
    <col min="18" max="19" width="12.28515625" customWidth="1"/>
    <col min="20" max="20" width="19.140625" customWidth="1"/>
    <col min="21" max="21" width="20.42578125" customWidth="1"/>
    <col min="22" max="23" width="12.28515625" customWidth="1"/>
    <col min="24" max="24" width="13.5703125" customWidth="1"/>
    <col min="25" max="25" width="14.85546875" customWidth="1"/>
    <col min="26" max="26" width="15.5703125" customWidth="1"/>
    <col min="27" max="29" width="12.28515625" customWidth="1"/>
    <col min="30" max="30" width="16.140625" customWidth="1"/>
    <col min="31" max="31" width="18.5703125" customWidth="1"/>
    <col min="32" max="32" width="15.5703125" customWidth="1"/>
    <col min="33" max="36" width="12.28515625" customWidth="1"/>
    <col min="37" max="44" width="14.140625" customWidth="1"/>
    <col min="45" max="45" width="13.5703125" bestFit="1" customWidth="1"/>
    <col min="46" max="46" width="13.5703125" customWidth="1"/>
    <col min="47" max="47" width="12.42578125" customWidth="1"/>
    <col min="48" max="48" width="12.42578125" style="1" customWidth="1"/>
    <col min="49" max="49" width="4.5703125" style="1" customWidth="1"/>
    <col min="50" max="50" width="4.28515625" customWidth="1"/>
  </cols>
  <sheetData>
    <row r="1" spans="2:50" s="6" customFormat="1" ht="21" customHeight="1" thickBot="1" x14ac:dyDescent="0.35">
      <c r="B1" s="185" t="s">
        <v>58</v>
      </c>
      <c r="C1" s="45"/>
      <c r="D1" s="17"/>
      <c r="E1" s="391">
        <f>Control!E5</f>
        <v>0</v>
      </c>
      <c r="F1" s="391"/>
      <c r="G1" s="392"/>
      <c r="H1" s="392"/>
      <c r="I1" s="392"/>
      <c r="J1" s="392"/>
      <c r="K1" s="392"/>
      <c r="L1" s="56"/>
      <c r="M1" s="68"/>
      <c r="N1" s="68"/>
      <c r="P1" s="46"/>
      <c r="Q1" s="46"/>
      <c r="R1" s="46"/>
      <c r="S1" s="46"/>
      <c r="T1" s="46"/>
      <c r="U1" s="46"/>
      <c r="V1" s="46"/>
      <c r="W1" s="46"/>
      <c r="X1" s="46"/>
      <c r="Y1" s="46"/>
      <c r="Z1" s="46"/>
      <c r="AA1" s="46"/>
      <c r="AB1" s="46"/>
      <c r="AC1" s="46"/>
      <c r="AD1" s="46"/>
      <c r="AE1" s="46"/>
      <c r="AF1" s="46"/>
      <c r="AG1" s="46"/>
      <c r="AH1" s="46"/>
      <c r="AI1" s="46"/>
      <c r="AJ1" s="46"/>
      <c r="AK1" s="101"/>
      <c r="AL1" s="101"/>
      <c r="AM1" s="101"/>
      <c r="AN1" s="101"/>
      <c r="AO1" s="101"/>
      <c r="AP1" s="101"/>
      <c r="AQ1" s="101"/>
      <c r="AR1" s="101"/>
      <c r="AS1" s="101"/>
      <c r="AT1" s="101"/>
      <c r="AU1" s="46"/>
      <c r="AV1" s="46"/>
      <c r="AW1" s="47"/>
      <c r="AX1" s="47"/>
    </row>
    <row r="2" spans="2:50" s="59" customFormat="1" ht="20.25" customHeight="1" thickTop="1" x14ac:dyDescent="0.25">
      <c r="B2" s="338" t="s">
        <v>0</v>
      </c>
      <c r="C2" s="385"/>
      <c r="D2" s="385"/>
      <c r="E2" s="361" t="s">
        <v>76</v>
      </c>
      <c r="F2" s="311"/>
      <c r="G2" s="361" t="s">
        <v>5</v>
      </c>
      <c r="H2" s="310"/>
      <c r="I2" s="310"/>
      <c r="J2" s="336"/>
      <c r="K2" s="332" t="s">
        <v>103</v>
      </c>
      <c r="L2" s="363" t="s">
        <v>92</v>
      </c>
      <c r="M2" s="362"/>
      <c r="N2" s="387"/>
      <c r="O2" s="388" t="s">
        <v>15</v>
      </c>
      <c r="P2" s="389"/>
      <c r="Q2" s="389"/>
      <c r="R2" s="389"/>
      <c r="S2" s="389"/>
      <c r="T2" s="389"/>
      <c r="U2" s="389"/>
      <c r="V2" s="389"/>
      <c r="W2" s="389"/>
      <c r="X2" s="389"/>
      <c r="Y2" s="389"/>
      <c r="Z2" s="389"/>
      <c r="AA2" s="389"/>
      <c r="AB2" s="389"/>
      <c r="AC2" s="389"/>
      <c r="AD2" s="389"/>
      <c r="AE2" s="389"/>
      <c r="AF2" s="389"/>
      <c r="AG2" s="389"/>
      <c r="AH2" s="389"/>
      <c r="AI2" s="390"/>
      <c r="AJ2" s="338" t="s">
        <v>77</v>
      </c>
      <c r="AK2" s="310"/>
      <c r="AL2" s="310"/>
      <c r="AM2" s="310"/>
      <c r="AN2" s="310"/>
      <c r="AO2" s="310"/>
      <c r="AP2" s="310"/>
      <c r="AQ2" s="310"/>
      <c r="AR2" s="310"/>
      <c r="AS2" s="310"/>
      <c r="AT2" s="336"/>
      <c r="AU2" s="332" t="s">
        <v>79</v>
      </c>
      <c r="AV2" s="382" t="s">
        <v>10</v>
      </c>
      <c r="AW2" s="58"/>
    </row>
    <row r="3" spans="2:50" s="113" customFormat="1" ht="66.75" customHeight="1" thickBot="1" x14ac:dyDescent="0.25">
      <c r="B3" s="103" t="s">
        <v>1</v>
      </c>
      <c r="C3" s="104" t="s">
        <v>2</v>
      </c>
      <c r="D3" s="105" t="s">
        <v>3</v>
      </c>
      <c r="E3" s="106" t="str">
        <f>Control!D9</f>
        <v>Capital</v>
      </c>
      <c r="F3" s="171" t="str">
        <f>Control!E9</f>
        <v>Loans Received</v>
      </c>
      <c r="G3" s="116" t="str">
        <f>Control!F9</f>
        <v>Sales</v>
      </c>
      <c r="H3" s="117" t="str">
        <f>Control!G9</f>
        <v>Other Income (specify)</v>
      </c>
      <c r="I3" s="117" t="str">
        <f>Control!H9</f>
        <v>Interest Income</v>
      </c>
      <c r="J3" s="117" t="str">
        <f>Control!I9</f>
        <v>Other Income (specify)</v>
      </c>
      <c r="K3" s="333" t="s">
        <v>4</v>
      </c>
      <c r="L3" s="118" t="str">
        <f>Control!K9</f>
        <v>Purchases</v>
      </c>
      <c r="M3" s="117" t="str">
        <f>Control!L9</f>
        <v>Sales Discount</v>
      </c>
      <c r="N3" s="119" t="str">
        <f>Control!M9</f>
        <v>Other COGS (specify)</v>
      </c>
      <c r="O3" s="168" t="str">
        <f>Control!N9</f>
        <v>Legal &amp; Accounting</v>
      </c>
      <c r="P3" s="168" t="str">
        <f>Control!O9</f>
        <v>Advertising</v>
      </c>
      <c r="Q3" s="168" t="str">
        <f>Control!P9</f>
        <v>Automobile Expenses</v>
      </c>
      <c r="R3" s="168" t="str">
        <f>Control!Q9</f>
        <v>Bad Debts</v>
      </c>
      <c r="S3" s="168" t="str">
        <f>Control!R9</f>
        <v>(Other) Bank &amp; Interest Charges</v>
      </c>
      <c r="T3" s="168" t="str">
        <f>Control!S9</f>
        <v>Business Insurance</v>
      </c>
      <c r="U3" s="168" t="str">
        <f>Control!T9</f>
        <v>Business Tax, fees, licenses, dues, memberships, and subscriptions</v>
      </c>
      <c r="V3" s="168" t="str">
        <f>Control!U9</f>
        <v>Delivery, freight &amp; express</v>
      </c>
      <c r="W3" s="168" t="str">
        <f>Control!V9</f>
        <v>Equipment Lease (office expense)</v>
      </c>
      <c r="X3" s="168" t="str">
        <f>Control!W9</f>
        <v>Other (specify)</v>
      </c>
      <c r="Y3" s="168" t="str">
        <f>Control!X9</f>
        <v>Other (specify)</v>
      </c>
      <c r="Z3" s="168" t="str">
        <f>Control!Y9</f>
        <v>Meals &amp; Entertainment</v>
      </c>
      <c r="AA3" s="168" t="str">
        <f>Control!Z9</f>
        <v>Office Expenses</v>
      </c>
      <c r="AB3" s="168" t="str">
        <f>Control!AA9</f>
        <v>Property Taxes</v>
      </c>
      <c r="AC3" s="168" t="str">
        <f>Control!AB9</f>
        <v>Rent</v>
      </c>
      <c r="AD3" s="168" t="str">
        <f>Control!AC9</f>
        <v>Repairs &amp; Maintenance</v>
      </c>
      <c r="AE3" s="168" t="str">
        <f>Control!AD9</f>
        <v>Other expenses (specify)</v>
      </c>
      <c r="AF3" s="168" t="str">
        <f>Control!AE9</f>
        <v>Supplies</v>
      </c>
      <c r="AG3" s="168" t="str">
        <f>Control!AF9</f>
        <v>Telephone &amp; Utilities</v>
      </c>
      <c r="AH3" s="168" t="str">
        <f>Control!AG9</f>
        <v>Travel</v>
      </c>
      <c r="AI3" s="168" t="str">
        <f>Control!AH9</f>
        <v>Other expenses (specify)</v>
      </c>
      <c r="AJ3" s="106" t="str">
        <f>Control!AI9</f>
        <v>Asset Purchases</v>
      </c>
      <c r="AK3" s="120" t="str">
        <f>Control!AJ9</f>
        <v>Loan Repayments</v>
      </c>
      <c r="AL3" s="120" t="str">
        <f>Control!AK9</f>
        <v>GST Collected</v>
      </c>
      <c r="AM3" s="120" t="str">
        <f>Control!AL9</f>
        <v>GST Paid</v>
      </c>
      <c r="AN3" s="120" t="str">
        <f>Control!AM9</f>
        <v>Wages Payable</v>
      </c>
      <c r="AO3" s="120" t="str">
        <f>Control!AN9</f>
        <v>CPP Payable</v>
      </c>
      <c r="AP3" s="120" t="str">
        <f>Control!AO9</f>
        <v>EI Payable</v>
      </c>
      <c r="AQ3" s="120" t="str">
        <f>Control!AP9</f>
        <v>Income Tax Payable</v>
      </c>
      <c r="AR3" s="120" t="str">
        <f>Control!AQ9</f>
        <v>WCB Payable</v>
      </c>
      <c r="AS3" s="120" t="str">
        <f>Control!AR9</f>
        <v>Credit Card Payments</v>
      </c>
      <c r="AT3" s="120" t="str">
        <f>Control!AS9</f>
        <v>Drawings</v>
      </c>
      <c r="AU3" s="333"/>
      <c r="AV3" s="383"/>
      <c r="AW3" s="112" t="s">
        <v>32</v>
      </c>
    </row>
    <row r="4" spans="2:50" s="4" customFormat="1" ht="15.75" customHeight="1" thickTop="1" thickBot="1" x14ac:dyDescent="0.25">
      <c r="B4" s="74">
        <v>43282</v>
      </c>
      <c r="C4" s="99" t="s">
        <v>46</v>
      </c>
      <c r="D4" s="100"/>
      <c r="E4" s="34"/>
      <c r="F4" s="172"/>
      <c r="G4" s="48"/>
      <c r="H4" s="50"/>
      <c r="I4" s="50"/>
      <c r="J4" s="50"/>
      <c r="K4" s="22"/>
      <c r="L4" s="36"/>
      <c r="M4" s="69"/>
      <c r="N4" s="71"/>
      <c r="O4" s="167"/>
      <c r="P4" s="38"/>
      <c r="Q4" s="38"/>
      <c r="R4" s="38"/>
      <c r="S4" s="38"/>
      <c r="T4" s="38"/>
      <c r="U4" s="38"/>
      <c r="V4" s="38"/>
      <c r="W4" s="38"/>
      <c r="X4" s="38"/>
      <c r="Y4" s="38"/>
      <c r="Z4" s="38"/>
      <c r="AA4" s="299"/>
      <c r="AB4" s="299"/>
      <c r="AC4" s="289"/>
      <c r="AD4" s="289"/>
      <c r="AE4" s="289"/>
      <c r="AF4" s="289"/>
      <c r="AG4" s="289"/>
      <c r="AH4" s="289"/>
      <c r="AI4" s="289"/>
      <c r="AJ4" s="69"/>
      <c r="AK4" s="69"/>
      <c r="AL4" s="69"/>
      <c r="AM4" s="69"/>
      <c r="AN4" s="69"/>
      <c r="AO4" s="69"/>
      <c r="AP4" s="69"/>
      <c r="AQ4" s="69"/>
      <c r="AR4" s="69"/>
      <c r="AS4" s="69"/>
      <c r="AT4" s="384" t="s">
        <v>46</v>
      </c>
      <c r="AU4" s="308"/>
      <c r="AV4" s="53">
        <f>Jun!AV38</f>
        <v>0</v>
      </c>
      <c r="AW4" s="41"/>
    </row>
    <row r="5" spans="2:50" ht="15.75" customHeight="1" thickTop="1" x14ac:dyDescent="0.2">
      <c r="B5" s="74"/>
      <c r="C5" s="19"/>
      <c r="D5" s="122"/>
      <c r="E5" s="7"/>
      <c r="F5" s="173"/>
      <c r="G5" s="170"/>
      <c r="H5" s="51"/>
      <c r="I5" s="51"/>
      <c r="J5" s="51"/>
      <c r="K5" s="23">
        <f t="shared" ref="K5:K36" si="0">SUM(E5:J5)</f>
        <v>0</v>
      </c>
      <c r="L5" s="9"/>
      <c r="M5" s="70"/>
      <c r="N5" s="72"/>
      <c r="O5" s="263"/>
      <c r="P5" s="15"/>
      <c r="Q5" s="15"/>
      <c r="R5" s="15"/>
      <c r="S5" s="15"/>
      <c r="T5" s="15"/>
      <c r="U5" s="15"/>
      <c r="V5" s="15"/>
      <c r="W5" s="15"/>
      <c r="X5" s="15"/>
      <c r="Y5" s="15"/>
      <c r="Z5" s="15"/>
      <c r="AA5" s="15"/>
      <c r="AB5" s="15"/>
      <c r="AC5" s="12"/>
      <c r="AD5" s="12"/>
      <c r="AE5" s="12"/>
      <c r="AF5" s="12"/>
      <c r="AG5" s="12"/>
      <c r="AH5" s="12"/>
      <c r="AI5" s="12"/>
      <c r="AJ5" s="70"/>
      <c r="AK5" s="70"/>
      <c r="AL5" s="70"/>
      <c r="AM5" s="70"/>
      <c r="AN5" s="70"/>
      <c r="AO5" s="70"/>
      <c r="AP5" s="70"/>
      <c r="AQ5" s="70"/>
      <c r="AR5" s="70"/>
      <c r="AS5" s="70"/>
      <c r="AT5" s="10"/>
      <c r="AU5" s="52">
        <f t="shared" ref="AU5:AU36" si="1">SUM(L5:AT5)</f>
        <v>0</v>
      </c>
      <c r="AV5" s="25">
        <f t="shared" ref="AV5:AV36" si="2">AV4+K5-AU5</f>
        <v>0</v>
      </c>
      <c r="AW5" s="41"/>
    </row>
    <row r="6" spans="2:50" ht="15.75" customHeight="1" x14ac:dyDescent="0.2">
      <c r="B6" s="74"/>
      <c r="C6" s="19"/>
      <c r="D6" s="122"/>
      <c r="E6" s="7"/>
      <c r="F6" s="173"/>
      <c r="G6" s="170"/>
      <c r="H6" s="51"/>
      <c r="I6" s="51"/>
      <c r="J6" s="51"/>
      <c r="K6" s="23">
        <f t="shared" si="0"/>
        <v>0</v>
      </c>
      <c r="L6" s="9"/>
      <c r="M6" s="70"/>
      <c r="N6" s="72"/>
      <c r="O6" s="263"/>
      <c r="P6" s="15"/>
      <c r="Q6" s="15"/>
      <c r="R6" s="15"/>
      <c r="S6" s="15"/>
      <c r="T6" s="15"/>
      <c r="U6" s="15"/>
      <c r="V6" s="15"/>
      <c r="W6" s="15"/>
      <c r="X6" s="15"/>
      <c r="Y6" s="15"/>
      <c r="Z6" s="15"/>
      <c r="AA6" s="15"/>
      <c r="AB6" s="15"/>
      <c r="AC6" s="12"/>
      <c r="AD6" s="12"/>
      <c r="AE6" s="12"/>
      <c r="AF6" s="12"/>
      <c r="AG6" s="12"/>
      <c r="AH6" s="12"/>
      <c r="AI6" s="12"/>
      <c r="AJ6" s="70"/>
      <c r="AK6" s="70"/>
      <c r="AL6" s="70"/>
      <c r="AM6" s="70"/>
      <c r="AN6" s="70"/>
      <c r="AO6" s="70"/>
      <c r="AP6" s="70"/>
      <c r="AQ6" s="70"/>
      <c r="AR6" s="70"/>
      <c r="AS6" s="70"/>
      <c r="AT6" s="10"/>
      <c r="AU6" s="52">
        <f t="shared" si="1"/>
        <v>0</v>
      </c>
      <c r="AV6" s="25">
        <f t="shared" si="2"/>
        <v>0</v>
      </c>
      <c r="AW6" s="41"/>
    </row>
    <row r="7" spans="2:50" ht="15.75" customHeight="1" x14ac:dyDescent="0.2">
      <c r="B7" s="74"/>
      <c r="C7" s="19"/>
      <c r="D7" s="122"/>
      <c r="E7" s="7"/>
      <c r="F7" s="173"/>
      <c r="G7" s="170"/>
      <c r="H7" s="51"/>
      <c r="I7" s="51"/>
      <c r="J7" s="51"/>
      <c r="K7" s="23">
        <f t="shared" si="0"/>
        <v>0</v>
      </c>
      <c r="L7" s="9"/>
      <c r="M7" s="70"/>
      <c r="N7" s="72"/>
      <c r="O7" s="263"/>
      <c r="P7" s="15"/>
      <c r="Q7" s="15"/>
      <c r="R7" s="15"/>
      <c r="S7" s="15"/>
      <c r="T7" s="15"/>
      <c r="U7" s="15"/>
      <c r="V7" s="15"/>
      <c r="W7" s="15"/>
      <c r="X7" s="15"/>
      <c r="Y7" s="15"/>
      <c r="Z7" s="15"/>
      <c r="AA7" s="15"/>
      <c r="AB7" s="15"/>
      <c r="AC7" s="12"/>
      <c r="AD7" s="12"/>
      <c r="AE7" s="12"/>
      <c r="AF7" s="12"/>
      <c r="AG7" s="12"/>
      <c r="AH7" s="12"/>
      <c r="AI7" s="12"/>
      <c r="AJ7" s="70"/>
      <c r="AK7" s="70"/>
      <c r="AL7" s="70"/>
      <c r="AM7" s="70"/>
      <c r="AN7" s="70"/>
      <c r="AO7" s="70"/>
      <c r="AP7" s="70"/>
      <c r="AQ7" s="70"/>
      <c r="AR7" s="70"/>
      <c r="AS7" s="70"/>
      <c r="AT7" s="10"/>
      <c r="AU7" s="52">
        <f t="shared" si="1"/>
        <v>0</v>
      </c>
      <c r="AV7" s="25">
        <f t="shared" si="2"/>
        <v>0</v>
      </c>
      <c r="AW7" s="41"/>
    </row>
    <row r="8" spans="2:50" ht="15.75" customHeight="1" x14ac:dyDescent="0.2">
      <c r="B8" s="74"/>
      <c r="C8" s="19"/>
      <c r="D8" s="122"/>
      <c r="E8" s="7"/>
      <c r="F8" s="173"/>
      <c r="G8" s="170"/>
      <c r="H8" s="51"/>
      <c r="I8" s="51"/>
      <c r="J8" s="51"/>
      <c r="K8" s="23">
        <f t="shared" si="0"/>
        <v>0</v>
      </c>
      <c r="L8" s="9"/>
      <c r="M8" s="70"/>
      <c r="N8" s="72"/>
      <c r="O8" s="263"/>
      <c r="P8" s="15"/>
      <c r="Q8" s="15"/>
      <c r="R8" s="15"/>
      <c r="S8" s="15"/>
      <c r="T8" s="15"/>
      <c r="U8" s="15"/>
      <c r="V8" s="15"/>
      <c r="W8" s="15"/>
      <c r="X8" s="15"/>
      <c r="Y8" s="15"/>
      <c r="Z8" s="15"/>
      <c r="AA8" s="15"/>
      <c r="AB8" s="15"/>
      <c r="AC8" s="12"/>
      <c r="AD8" s="12"/>
      <c r="AE8" s="12"/>
      <c r="AF8" s="12"/>
      <c r="AG8" s="12"/>
      <c r="AH8" s="12"/>
      <c r="AI8" s="12"/>
      <c r="AJ8" s="70"/>
      <c r="AK8" s="70"/>
      <c r="AL8" s="70"/>
      <c r="AM8" s="70"/>
      <c r="AN8" s="70"/>
      <c r="AO8" s="70"/>
      <c r="AP8" s="70"/>
      <c r="AQ8" s="70"/>
      <c r="AR8" s="70"/>
      <c r="AS8" s="70"/>
      <c r="AT8" s="10"/>
      <c r="AU8" s="52">
        <f t="shared" si="1"/>
        <v>0</v>
      </c>
      <c r="AV8" s="25">
        <f t="shared" si="2"/>
        <v>0</v>
      </c>
      <c r="AW8" s="41"/>
    </row>
    <row r="9" spans="2:50" ht="15.75" customHeight="1" x14ac:dyDescent="0.2">
      <c r="B9" s="74"/>
      <c r="C9" s="19"/>
      <c r="D9" s="122"/>
      <c r="E9" s="7"/>
      <c r="F9" s="173"/>
      <c r="G9" s="170"/>
      <c r="H9" s="51"/>
      <c r="I9" s="51"/>
      <c r="J9" s="51"/>
      <c r="K9" s="23">
        <f t="shared" si="0"/>
        <v>0</v>
      </c>
      <c r="L9" s="9"/>
      <c r="M9" s="70"/>
      <c r="N9" s="72"/>
      <c r="O9" s="263"/>
      <c r="P9" s="15"/>
      <c r="Q9" s="15"/>
      <c r="R9" s="15"/>
      <c r="S9" s="15"/>
      <c r="T9" s="15"/>
      <c r="U9" s="15"/>
      <c r="V9" s="15"/>
      <c r="W9" s="15"/>
      <c r="X9" s="15"/>
      <c r="Y9" s="15"/>
      <c r="Z9" s="15"/>
      <c r="AA9" s="15"/>
      <c r="AB9" s="15"/>
      <c r="AC9" s="12"/>
      <c r="AD9" s="12"/>
      <c r="AE9" s="12"/>
      <c r="AF9" s="12"/>
      <c r="AG9" s="12"/>
      <c r="AH9" s="12"/>
      <c r="AI9" s="12"/>
      <c r="AJ9" s="70"/>
      <c r="AK9" s="70"/>
      <c r="AL9" s="70"/>
      <c r="AM9" s="70"/>
      <c r="AN9" s="70"/>
      <c r="AO9" s="70"/>
      <c r="AP9" s="70"/>
      <c r="AQ9" s="70"/>
      <c r="AR9" s="70"/>
      <c r="AS9" s="70"/>
      <c r="AT9" s="10"/>
      <c r="AU9" s="52">
        <f t="shared" si="1"/>
        <v>0</v>
      </c>
      <c r="AV9" s="25">
        <f t="shared" si="2"/>
        <v>0</v>
      </c>
      <c r="AW9" s="41"/>
    </row>
    <row r="10" spans="2:50" ht="15.75" customHeight="1" x14ac:dyDescent="0.2">
      <c r="B10" s="74"/>
      <c r="C10" s="19"/>
      <c r="D10" s="122"/>
      <c r="E10" s="7"/>
      <c r="F10" s="173"/>
      <c r="G10" s="170"/>
      <c r="H10" s="51"/>
      <c r="I10" s="51"/>
      <c r="J10" s="51"/>
      <c r="K10" s="23">
        <f t="shared" si="0"/>
        <v>0</v>
      </c>
      <c r="L10" s="9"/>
      <c r="M10" s="70"/>
      <c r="N10" s="72"/>
      <c r="O10" s="263"/>
      <c r="P10" s="15"/>
      <c r="Q10" s="15"/>
      <c r="R10" s="15"/>
      <c r="S10" s="15"/>
      <c r="T10" s="15"/>
      <c r="U10" s="15"/>
      <c r="V10" s="15"/>
      <c r="W10" s="15"/>
      <c r="X10" s="15"/>
      <c r="Y10" s="15"/>
      <c r="Z10" s="15"/>
      <c r="AA10" s="15"/>
      <c r="AB10" s="15"/>
      <c r="AC10" s="12"/>
      <c r="AD10" s="12"/>
      <c r="AE10" s="12"/>
      <c r="AF10" s="12"/>
      <c r="AG10" s="12"/>
      <c r="AH10" s="12"/>
      <c r="AI10" s="12"/>
      <c r="AJ10" s="70"/>
      <c r="AK10" s="70"/>
      <c r="AL10" s="70"/>
      <c r="AM10" s="70"/>
      <c r="AN10" s="70"/>
      <c r="AO10" s="70"/>
      <c r="AP10" s="70"/>
      <c r="AQ10" s="70"/>
      <c r="AR10" s="70"/>
      <c r="AS10" s="70"/>
      <c r="AT10" s="10"/>
      <c r="AU10" s="52">
        <f t="shared" si="1"/>
        <v>0</v>
      </c>
      <c r="AV10" s="25">
        <f t="shared" si="2"/>
        <v>0</v>
      </c>
      <c r="AW10" s="41"/>
    </row>
    <row r="11" spans="2:50" ht="15.75" customHeight="1" x14ac:dyDescent="0.2">
      <c r="B11" s="74"/>
      <c r="C11" s="19"/>
      <c r="D11" s="122"/>
      <c r="E11" s="7"/>
      <c r="F11" s="173"/>
      <c r="G11" s="170"/>
      <c r="H11" s="51"/>
      <c r="I11" s="51"/>
      <c r="J11" s="51"/>
      <c r="K11" s="23">
        <f t="shared" si="0"/>
        <v>0</v>
      </c>
      <c r="L11" s="9"/>
      <c r="M11" s="70"/>
      <c r="N11" s="72"/>
      <c r="O11" s="263"/>
      <c r="P11" s="15"/>
      <c r="Q11" s="15"/>
      <c r="R11" s="15"/>
      <c r="S11" s="15"/>
      <c r="T11" s="15"/>
      <c r="U11" s="15"/>
      <c r="V11" s="15"/>
      <c r="W11" s="15"/>
      <c r="X11" s="15"/>
      <c r="Y11" s="15"/>
      <c r="Z11" s="15"/>
      <c r="AA11" s="15"/>
      <c r="AB11" s="15"/>
      <c r="AC11" s="12"/>
      <c r="AD11" s="12"/>
      <c r="AE11" s="12"/>
      <c r="AF11" s="12"/>
      <c r="AG11" s="12"/>
      <c r="AH11" s="12"/>
      <c r="AI11" s="12"/>
      <c r="AJ11" s="70"/>
      <c r="AK11" s="70"/>
      <c r="AL11" s="70"/>
      <c r="AM11" s="70"/>
      <c r="AN11" s="70"/>
      <c r="AO11" s="70"/>
      <c r="AP11" s="70"/>
      <c r="AQ11" s="70"/>
      <c r="AR11" s="70"/>
      <c r="AS11" s="70"/>
      <c r="AT11" s="10"/>
      <c r="AU11" s="52">
        <f t="shared" si="1"/>
        <v>0</v>
      </c>
      <c r="AV11" s="25">
        <f t="shared" si="2"/>
        <v>0</v>
      </c>
      <c r="AW11" s="41"/>
    </row>
    <row r="12" spans="2:50" ht="15.75" customHeight="1" x14ac:dyDescent="0.2">
      <c r="B12" s="74"/>
      <c r="C12" s="19"/>
      <c r="D12" s="122"/>
      <c r="E12" s="7"/>
      <c r="F12" s="173"/>
      <c r="G12" s="170"/>
      <c r="H12" s="51"/>
      <c r="I12" s="51"/>
      <c r="J12" s="51"/>
      <c r="K12" s="23">
        <f t="shared" si="0"/>
        <v>0</v>
      </c>
      <c r="L12" s="9"/>
      <c r="M12" s="70"/>
      <c r="N12" s="72"/>
      <c r="O12" s="263"/>
      <c r="P12" s="15"/>
      <c r="Q12" s="15"/>
      <c r="R12" s="15"/>
      <c r="S12" s="15"/>
      <c r="T12" s="15"/>
      <c r="U12" s="15"/>
      <c r="V12" s="15"/>
      <c r="W12" s="15"/>
      <c r="X12" s="15"/>
      <c r="Y12" s="15"/>
      <c r="Z12" s="15"/>
      <c r="AA12" s="15"/>
      <c r="AB12" s="15"/>
      <c r="AC12" s="12"/>
      <c r="AD12" s="12"/>
      <c r="AE12" s="12"/>
      <c r="AF12" s="12"/>
      <c r="AG12" s="12"/>
      <c r="AH12" s="12"/>
      <c r="AI12" s="12"/>
      <c r="AJ12" s="70"/>
      <c r="AK12" s="70"/>
      <c r="AL12" s="70"/>
      <c r="AM12" s="70"/>
      <c r="AN12" s="70"/>
      <c r="AO12" s="70"/>
      <c r="AP12" s="70"/>
      <c r="AQ12" s="70"/>
      <c r="AR12" s="70"/>
      <c r="AS12" s="70"/>
      <c r="AT12" s="10"/>
      <c r="AU12" s="52">
        <f t="shared" si="1"/>
        <v>0</v>
      </c>
      <c r="AV12" s="25">
        <f t="shared" si="2"/>
        <v>0</v>
      </c>
      <c r="AW12" s="41"/>
    </row>
    <row r="13" spans="2:50" ht="15.75" customHeight="1" x14ac:dyDescent="0.2">
      <c r="B13" s="74"/>
      <c r="C13" s="19"/>
      <c r="D13" s="122"/>
      <c r="E13" s="7"/>
      <c r="F13" s="173"/>
      <c r="G13" s="170"/>
      <c r="H13" s="51"/>
      <c r="I13" s="51"/>
      <c r="J13" s="51"/>
      <c r="K13" s="23">
        <f t="shared" si="0"/>
        <v>0</v>
      </c>
      <c r="L13" s="9"/>
      <c r="M13" s="70"/>
      <c r="N13" s="72"/>
      <c r="O13" s="263"/>
      <c r="P13" s="15"/>
      <c r="Q13" s="15"/>
      <c r="R13" s="15"/>
      <c r="S13" s="15"/>
      <c r="T13" s="15"/>
      <c r="U13" s="15"/>
      <c r="V13" s="15"/>
      <c r="W13" s="15"/>
      <c r="X13" s="15"/>
      <c r="Y13" s="15"/>
      <c r="Z13" s="15"/>
      <c r="AA13" s="15"/>
      <c r="AB13" s="15"/>
      <c r="AC13" s="12"/>
      <c r="AD13" s="12"/>
      <c r="AE13" s="12"/>
      <c r="AF13" s="12"/>
      <c r="AG13" s="12"/>
      <c r="AH13" s="12"/>
      <c r="AI13" s="12"/>
      <c r="AJ13" s="70"/>
      <c r="AK13" s="70"/>
      <c r="AL13" s="70"/>
      <c r="AM13" s="70"/>
      <c r="AN13" s="70"/>
      <c r="AO13" s="70"/>
      <c r="AP13" s="70"/>
      <c r="AQ13" s="70"/>
      <c r="AR13" s="70"/>
      <c r="AS13" s="70"/>
      <c r="AT13" s="10"/>
      <c r="AU13" s="52">
        <f t="shared" si="1"/>
        <v>0</v>
      </c>
      <c r="AV13" s="25">
        <f t="shared" si="2"/>
        <v>0</v>
      </c>
      <c r="AW13" s="41"/>
    </row>
    <row r="14" spans="2:50" ht="15.75" customHeight="1" x14ac:dyDescent="0.2">
      <c r="B14" s="74"/>
      <c r="C14" s="19"/>
      <c r="D14" s="122"/>
      <c r="E14" s="7"/>
      <c r="F14" s="173"/>
      <c r="G14" s="170"/>
      <c r="H14" s="51"/>
      <c r="I14" s="51"/>
      <c r="J14" s="51"/>
      <c r="K14" s="23">
        <f t="shared" si="0"/>
        <v>0</v>
      </c>
      <c r="L14" s="9"/>
      <c r="M14" s="70"/>
      <c r="N14" s="72"/>
      <c r="O14" s="263"/>
      <c r="P14" s="15"/>
      <c r="Q14" s="15"/>
      <c r="R14" s="15"/>
      <c r="S14" s="15"/>
      <c r="T14" s="15"/>
      <c r="U14" s="15"/>
      <c r="V14" s="15"/>
      <c r="W14" s="15"/>
      <c r="X14" s="15"/>
      <c r="Y14" s="15"/>
      <c r="Z14" s="15"/>
      <c r="AA14" s="15"/>
      <c r="AB14" s="15"/>
      <c r="AC14" s="12"/>
      <c r="AD14" s="12"/>
      <c r="AE14" s="12"/>
      <c r="AF14" s="12"/>
      <c r="AG14" s="12"/>
      <c r="AH14" s="12"/>
      <c r="AI14" s="12"/>
      <c r="AJ14" s="70"/>
      <c r="AK14" s="70"/>
      <c r="AL14" s="70"/>
      <c r="AM14" s="70"/>
      <c r="AN14" s="70"/>
      <c r="AO14" s="70"/>
      <c r="AP14" s="70"/>
      <c r="AQ14" s="70"/>
      <c r="AR14" s="70"/>
      <c r="AS14" s="70"/>
      <c r="AT14" s="10"/>
      <c r="AU14" s="52">
        <f t="shared" si="1"/>
        <v>0</v>
      </c>
      <c r="AV14" s="25">
        <f t="shared" si="2"/>
        <v>0</v>
      </c>
      <c r="AW14" s="41"/>
    </row>
    <row r="15" spans="2:50" ht="15.75" customHeight="1" x14ac:dyDescent="0.2">
      <c r="B15" s="74"/>
      <c r="C15" s="19"/>
      <c r="D15" s="122"/>
      <c r="E15" s="7"/>
      <c r="F15" s="173"/>
      <c r="G15" s="170"/>
      <c r="H15" s="51"/>
      <c r="I15" s="51"/>
      <c r="J15" s="51"/>
      <c r="K15" s="23">
        <f t="shared" si="0"/>
        <v>0</v>
      </c>
      <c r="L15" s="9"/>
      <c r="M15" s="70"/>
      <c r="N15" s="72"/>
      <c r="O15" s="263"/>
      <c r="P15" s="15"/>
      <c r="Q15" s="15"/>
      <c r="R15" s="15"/>
      <c r="S15" s="15"/>
      <c r="T15" s="15"/>
      <c r="U15" s="15"/>
      <c r="V15" s="15"/>
      <c r="W15" s="15"/>
      <c r="X15" s="15"/>
      <c r="Y15" s="15"/>
      <c r="Z15" s="15"/>
      <c r="AA15" s="15"/>
      <c r="AB15" s="15"/>
      <c r="AC15" s="12"/>
      <c r="AD15" s="12"/>
      <c r="AE15" s="12"/>
      <c r="AF15" s="12"/>
      <c r="AG15" s="12"/>
      <c r="AH15" s="12"/>
      <c r="AI15" s="12"/>
      <c r="AJ15" s="70"/>
      <c r="AK15" s="70"/>
      <c r="AL15" s="70"/>
      <c r="AM15" s="70"/>
      <c r="AN15" s="70"/>
      <c r="AO15" s="70"/>
      <c r="AP15" s="70"/>
      <c r="AQ15" s="70"/>
      <c r="AR15" s="70"/>
      <c r="AS15" s="70"/>
      <c r="AT15" s="10"/>
      <c r="AU15" s="52">
        <f t="shared" si="1"/>
        <v>0</v>
      </c>
      <c r="AV15" s="25">
        <f t="shared" si="2"/>
        <v>0</v>
      </c>
      <c r="AW15" s="41"/>
    </row>
    <row r="16" spans="2:50" ht="15.75" customHeight="1" x14ac:dyDescent="0.2">
      <c r="B16" s="74"/>
      <c r="C16" s="19"/>
      <c r="D16" s="122"/>
      <c r="E16" s="7"/>
      <c r="F16" s="173"/>
      <c r="G16" s="170"/>
      <c r="H16" s="51"/>
      <c r="I16" s="51"/>
      <c r="J16" s="51"/>
      <c r="K16" s="23">
        <f t="shared" si="0"/>
        <v>0</v>
      </c>
      <c r="L16" s="9"/>
      <c r="M16" s="70"/>
      <c r="N16" s="72"/>
      <c r="O16" s="263"/>
      <c r="P16" s="15"/>
      <c r="Q16" s="15"/>
      <c r="R16" s="15"/>
      <c r="S16" s="15"/>
      <c r="T16" s="15"/>
      <c r="U16" s="15"/>
      <c r="V16" s="15"/>
      <c r="W16" s="15"/>
      <c r="X16" s="15"/>
      <c r="Y16" s="15"/>
      <c r="Z16" s="15"/>
      <c r="AA16" s="15"/>
      <c r="AB16" s="15"/>
      <c r="AC16" s="12"/>
      <c r="AD16" s="12"/>
      <c r="AE16" s="12"/>
      <c r="AF16" s="12"/>
      <c r="AG16" s="12"/>
      <c r="AH16" s="12"/>
      <c r="AI16" s="12"/>
      <c r="AJ16" s="70"/>
      <c r="AK16" s="70"/>
      <c r="AL16" s="70"/>
      <c r="AM16" s="70"/>
      <c r="AN16" s="70"/>
      <c r="AO16" s="70"/>
      <c r="AP16" s="70"/>
      <c r="AQ16" s="70"/>
      <c r="AR16" s="70"/>
      <c r="AS16" s="70"/>
      <c r="AT16" s="10"/>
      <c r="AU16" s="52">
        <f t="shared" si="1"/>
        <v>0</v>
      </c>
      <c r="AV16" s="25">
        <f t="shared" si="2"/>
        <v>0</v>
      </c>
      <c r="AW16" s="41"/>
    </row>
    <row r="17" spans="2:49" ht="15.75" customHeight="1" x14ac:dyDescent="0.2">
      <c r="B17" s="74"/>
      <c r="C17" s="19"/>
      <c r="D17" s="122"/>
      <c r="E17" s="7"/>
      <c r="F17" s="173"/>
      <c r="G17" s="170"/>
      <c r="H17" s="51"/>
      <c r="I17" s="51"/>
      <c r="J17" s="51"/>
      <c r="K17" s="23">
        <f t="shared" si="0"/>
        <v>0</v>
      </c>
      <c r="L17" s="9"/>
      <c r="M17" s="70"/>
      <c r="N17" s="72"/>
      <c r="O17" s="263"/>
      <c r="P17" s="15"/>
      <c r="Q17" s="15"/>
      <c r="R17" s="15"/>
      <c r="S17" s="15"/>
      <c r="T17" s="15"/>
      <c r="U17" s="15"/>
      <c r="V17" s="15"/>
      <c r="W17" s="15"/>
      <c r="X17" s="15"/>
      <c r="Y17" s="15"/>
      <c r="Z17" s="15"/>
      <c r="AA17" s="15"/>
      <c r="AB17" s="15"/>
      <c r="AC17" s="12"/>
      <c r="AD17" s="12"/>
      <c r="AE17" s="12"/>
      <c r="AF17" s="12"/>
      <c r="AG17" s="12"/>
      <c r="AH17" s="12"/>
      <c r="AI17" s="12"/>
      <c r="AJ17" s="70"/>
      <c r="AK17" s="70"/>
      <c r="AL17" s="70"/>
      <c r="AM17" s="70"/>
      <c r="AN17" s="70"/>
      <c r="AO17" s="70"/>
      <c r="AP17" s="70"/>
      <c r="AQ17" s="70"/>
      <c r="AR17" s="70"/>
      <c r="AS17" s="70"/>
      <c r="AT17" s="10"/>
      <c r="AU17" s="52">
        <f t="shared" si="1"/>
        <v>0</v>
      </c>
      <c r="AV17" s="25">
        <f t="shared" si="2"/>
        <v>0</v>
      </c>
      <c r="AW17" s="41"/>
    </row>
    <row r="18" spans="2:49" ht="15.75" customHeight="1" x14ac:dyDescent="0.2">
      <c r="B18" s="74"/>
      <c r="C18" s="19"/>
      <c r="D18" s="122"/>
      <c r="E18" s="7"/>
      <c r="F18" s="173"/>
      <c r="G18" s="170"/>
      <c r="H18" s="51"/>
      <c r="I18" s="51"/>
      <c r="J18" s="51"/>
      <c r="K18" s="23">
        <f t="shared" si="0"/>
        <v>0</v>
      </c>
      <c r="L18" s="9"/>
      <c r="M18" s="70"/>
      <c r="N18" s="72"/>
      <c r="O18" s="263"/>
      <c r="P18" s="15"/>
      <c r="Q18" s="15"/>
      <c r="R18" s="15"/>
      <c r="S18" s="15"/>
      <c r="T18" s="15"/>
      <c r="U18" s="15"/>
      <c r="V18" s="15"/>
      <c r="W18" s="15"/>
      <c r="X18" s="15"/>
      <c r="Y18" s="15"/>
      <c r="Z18" s="15"/>
      <c r="AA18" s="15"/>
      <c r="AB18" s="15"/>
      <c r="AC18" s="12"/>
      <c r="AD18" s="12"/>
      <c r="AE18" s="12"/>
      <c r="AF18" s="12"/>
      <c r="AG18" s="12"/>
      <c r="AH18" s="12"/>
      <c r="AI18" s="12"/>
      <c r="AJ18" s="70"/>
      <c r="AK18" s="70"/>
      <c r="AL18" s="70"/>
      <c r="AM18" s="70"/>
      <c r="AN18" s="70"/>
      <c r="AO18" s="70"/>
      <c r="AP18" s="70"/>
      <c r="AQ18" s="70"/>
      <c r="AR18" s="70"/>
      <c r="AS18" s="70"/>
      <c r="AT18" s="10"/>
      <c r="AU18" s="52">
        <f t="shared" si="1"/>
        <v>0</v>
      </c>
      <c r="AV18" s="25">
        <f t="shared" si="2"/>
        <v>0</v>
      </c>
      <c r="AW18" s="41"/>
    </row>
    <row r="19" spans="2:49" ht="15.75" customHeight="1" x14ac:dyDescent="0.2">
      <c r="B19" s="74"/>
      <c r="C19" s="19"/>
      <c r="D19" s="122"/>
      <c r="E19" s="7"/>
      <c r="F19" s="173"/>
      <c r="G19" s="170"/>
      <c r="H19" s="51"/>
      <c r="I19" s="51"/>
      <c r="J19" s="51"/>
      <c r="K19" s="23">
        <f t="shared" si="0"/>
        <v>0</v>
      </c>
      <c r="L19" s="9"/>
      <c r="M19" s="70"/>
      <c r="N19" s="72"/>
      <c r="O19" s="263"/>
      <c r="P19" s="15"/>
      <c r="Q19" s="15"/>
      <c r="R19" s="15"/>
      <c r="S19" s="15"/>
      <c r="T19" s="15"/>
      <c r="U19" s="15"/>
      <c r="V19" s="15"/>
      <c r="W19" s="15"/>
      <c r="X19" s="15"/>
      <c r="Y19" s="15"/>
      <c r="Z19" s="15"/>
      <c r="AA19" s="15"/>
      <c r="AB19" s="15"/>
      <c r="AC19" s="12"/>
      <c r="AD19" s="12"/>
      <c r="AE19" s="12"/>
      <c r="AF19" s="12"/>
      <c r="AG19" s="12"/>
      <c r="AH19" s="12"/>
      <c r="AI19" s="12"/>
      <c r="AJ19" s="70"/>
      <c r="AK19" s="70"/>
      <c r="AL19" s="70"/>
      <c r="AM19" s="70"/>
      <c r="AN19" s="70"/>
      <c r="AO19" s="70"/>
      <c r="AP19" s="70"/>
      <c r="AQ19" s="70"/>
      <c r="AR19" s="70"/>
      <c r="AS19" s="70"/>
      <c r="AT19" s="10"/>
      <c r="AU19" s="52">
        <f t="shared" si="1"/>
        <v>0</v>
      </c>
      <c r="AV19" s="25">
        <f t="shared" si="2"/>
        <v>0</v>
      </c>
      <c r="AW19" s="41"/>
    </row>
    <row r="20" spans="2:49" ht="15.75" customHeight="1" x14ac:dyDescent="0.2">
      <c r="B20" s="74"/>
      <c r="C20" s="19"/>
      <c r="D20" s="122"/>
      <c r="E20" s="7"/>
      <c r="F20" s="173"/>
      <c r="G20" s="170"/>
      <c r="H20" s="51"/>
      <c r="I20" s="51"/>
      <c r="J20" s="51"/>
      <c r="K20" s="23">
        <f t="shared" si="0"/>
        <v>0</v>
      </c>
      <c r="L20" s="9"/>
      <c r="M20" s="70"/>
      <c r="N20" s="72"/>
      <c r="O20" s="263"/>
      <c r="P20" s="15"/>
      <c r="Q20" s="15"/>
      <c r="R20" s="15"/>
      <c r="S20" s="15"/>
      <c r="T20" s="15"/>
      <c r="U20" s="15"/>
      <c r="V20" s="15"/>
      <c r="W20" s="15"/>
      <c r="X20" s="15"/>
      <c r="Y20" s="15"/>
      <c r="Z20" s="15"/>
      <c r="AA20" s="15"/>
      <c r="AB20" s="15"/>
      <c r="AC20" s="12"/>
      <c r="AD20" s="12"/>
      <c r="AE20" s="12"/>
      <c r="AF20" s="12"/>
      <c r="AG20" s="12"/>
      <c r="AH20" s="12"/>
      <c r="AI20" s="12"/>
      <c r="AJ20" s="70"/>
      <c r="AK20" s="70"/>
      <c r="AL20" s="70"/>
      <c r="AM20" s="70"/>
      <c r="AN20" s="70"/>
      <c r="AO20" s="70"/>
      <c r="AP20" s="70"/>
      <c r="AQ20" s="70"/>
      <c r="AR20" s="70"/>
      <c r="AS20" s="70"/>
      <c r="AT20" s="10"/>
      <c r="AU20" s="52">
        <f t="shared" si="1"/>
        <v>0</v>
      </c>
      <c r="AV20" s="25">
        <f t="shared" si="2"/>
        <v>0</v>
      </c>
      <c r="AW20" s="41"/>
    </row>
    <row r="21" spans="2:49" ht="15.75" customHeight="1" x14ac:dyDescent="0.2">
      <c r="B21" s="74"/>
      <c r="C21" s="19"/>
      <c r="D21" s="122"/>
      <c r="E21" s="7"/>
      <c r="F21" s="173"/>
      <c r="G21" s="170"/>
      <c r="H21" s="51"/>
      <c r="I21" s="51"/>
      <c r="J21" s="51"/>
      <c r="K21" s="23">
        <f t="shared" si="0"/>
        <v>0</v>
      </c>
      <c r="L21" s="9"/>
      <c r="M21" s="70"/>
      <c r="N21" s="72"/>
      <c r="O21" s="263"/>
      <c r="P21" s="15"/>
      <c r="Q21" s="15"/>
      <c r="R21" s="15"/>
      <c r="S21" s="15"/>
      <c r="T21" s="15"/>
      <c r="U21" s="15"/>
      <c r="V21" s="15"/>
      <c r="W21" s="15"/>
      <c r="X21" s="15"/>
      <c r="Y21" s="15"/>
      <c r="Z21" s="15"/>
      <c r="AA21" s="15"/>
      <c r="AB21" s="15"/>
      <c r="AC21" s="12"/>
      <c r="AD21" s="12"/>
      <c r="AE21" s="12"/>
      <c r="AF21" s="12"/>
      <c r="AG21" s="12"/>
      <c r="AH21" s="12"/>
      <c r="AI21" s="12"/>
      <c r="AJ21" s="70"/>
      <c r="AK21" s="70"/>
      <c r="AL21" s="70"/>
      <c r="AM21" s="70"/>
      <c r="AN21" s="70"/>
      <c r="AO21" s="70"/>
      <c r="AP21" s="70"/>
      <c r="AQ21" s="70"/>
      <c r="AR21" s="70"/>
      <c r="AS21" s="70"/>
      <c r="AT21" s="10"/>
      <c r="AU21" s="52">
        <f t="shared" si="1"/>
        <v>0</v>
      </c>
      <c r="AV21" s="25">
        <f t="shared" si="2"/>
        <v>0</v>
      </c>
      <c r="AW21" s="41"/>
    </row>
    <row r="22" spans="2:49" ht="15.75" customHeight="1" x14ac:dyDescent="0.2">
      <c r="B22" s="74"/>
      <c r="C22" s="19"/>
      <c r="D22" s="122"/>
      <c r="E22" s="7"/>
      <c r="F22" s="173"/>
      <c r="G22" s="170"/>
      <c r="H22" s="51"/>
      <c r="I22" s="51"/>
      <c r="J22" s="51"/>
      <c r="K22" s="23">
        <f t="shared" si="0"/>
        <v>0</v>
      </c>
      <c r="L22" s="9"/>
      <c r="M22" s="70"/>
      <c r="N22" s="72"/>
      <c r="O22" s="263"/>
      <c r="P22" s="15"/>
      <c r="Q22" s="15"/>
      <c r="R22" s="15"/>
      <c r="S22" s="15"/>
      <c r="T22" s="15"/>
      <c r="U22" s="15"/>
      <c r="V22" s="15"/>
      <c r="W22" s="15"/>
      <c r="X22" s="15"/>
      <c r="Y22" s="15"/>
      <c r="Z22" s="15"/>
      <c r="AA22" s="15"/>
      <c r="AB22" s="15"/>
      <c r="AC22" s="12"/>
      <c r="AD22" s="12"/>
      <c r="AE22" s="12"/>
      <c r="AF22" s="12"/>
      <c r="AG22" s="12"/>
      <c r="AH22" s="12"/>
      <c r="AI22" s="12"/>
      <c r="AJ22" s="70"/>
      <c r="AK22" s="70"/>
      <c r="AL22" s="70"/>
      <c r="AM22" s="70"/>
      <c r="AN22" s="70"/>
      <c r="AO22" s="70"/>
      <c r="AP22" s="70"/>
      <c r="AQ22" s="70"/>
      <c r="AR22" s="70"/>
      <c r="AS22" s="70"/>
      <c r="AT22" s="10"/>
      <c r="AU22" s="52">
        <f t="shared" si="1"/>
        <v>0</v>
      </c>
      <c r="AV22" s="25">
        <f t="shared" si="2"/>
        <v>0</v>
      </c>
      <c r="AW22" s="41"/>
    </row>
    <row r="23" spans="2:49" ht="15.75" customHeight="1" x14ac:dyDescent="0.2">
      <c r="B23" s="74"/>
      <c r="C23" s="19"/>
      <c r="D23" s="122"/>
      <c r="E23" s="7"/>
      <c r="F23" s="173"/>
      <c r="G23" s="170"/>
      <c r="H23" s="51"/>
      <c r="I23" s="51"/>
      <c r="J23" s="51"/>
      <c r="K23" s="23">
        <f t="shared" si="0"/>
        <v>0</v>
      </c>
      <c r="L23" s="9"/>
      <c r="M23" s="70"/>
      <c r="N23" s="72"/>
      <c r="O23" s="263"/>
      <c r="P23" s="15"/>
      <c r="Q23" s="15"/>
      <c r="R23" s="15"/>
      <c r="S23" s="15"/>
      <c r="T23" s="15"/>
      <c r="U23" s="15"/>
      <c r="V23" s="15"/>
      <c r="W23" s="15"/>
      <c r="X23" s="15"/>
      <c r="Y23" s="15"/>
      <c r="Z23" s="15"/>
      <c r="AA23" s="15"/>
      <c r="AB23" s="15"/>
      <c r="AC23" s="12"/>
      <c r="AD23" s="12"/>
      <c r="AE23" s="12"/>
      <c r="AF23" s="12"/>
      <c r="AG23" s="12"/>
      <c r="AH23" s="12"/>
      <c r="AI23" s="12"/>
      <c r="AJ23" s="70"/>
      <c r="AK23" s="70"/>
      <c r="AL23" s="70"/>
      <c r="AM23" s="70"/>
      <c r="AN23" s="70"/>
      <c r="AO23" s="70"/>
      <c r="AP23" s="70"/>
      <c r="AQ23" s="70"/>
      <c r="AR23" s="70"/>
      <c r="AS23" s="70"/>
      <c r="AT23" s="10"/>
      <c r="AU23" s="52">
        <f t="shared" si="1"/>
        <v>0</v>
      </c>
      <c r="AV23" s="25">
        <f t="shared" si="2"/>
        <v>0</v>
      </c>
      <c r="AW23" s="41"/>
    </row>
    <row r="24" spans="2:49" ht="15.75" customHeight="1" x14ac:dyDescent="0.2">
      <c r="B24" s="74"/>
      <c r="C24" s="19"/>
      <c r="D24" s="122"/>
      <c r="E24" s="7"/>
      <c r="F24" s="173"/>
      <c r="G24" s="170"/>
      <c r="H24" s="51"/>
      <c r="I24" s="51"/>
      <c r="J24" s="51"/>
      <c r="K24" s="23">
        <f t="shared" si="0"/>
        <v>0</v>
      </c>
      <c r="L24" s="9"/>
      <c r="M24" s="70"/>
      <c r="N24" s="72"/>
      <c r="O24" s="263"/>
      <c r="P24" s="15"/>
      <c r="Q24" s="15"/>
      <c r="R24" s="15"/>
      <c r="S24" s="15"/>
      <c r="T24" s="15"/>
      <c r="U24" s="15"/>
      <c r="V24" s="15"/>
      <c r="W24" s="15"/>
      <c r="X24" s="15"/>
      <c r="Y24" s="15"/>
      <c r="Z24" s="15"/>
      <c r="AA24" s="15"/>
      <c r="AB24" s="15"/>
      <c r="AC24" s="12"/>
      <c r="AD24" s="12"/>
      <c r="AE24" s="12"/>
      <c r="AF24" s="12"/>
      <c r="AG24" s="12"/>
      <c r="AH24" s="12"/>
      <c r="AI24" s="12"/>
      <c r="AJ24" s="70"/>
      <c r="AK24" s="70"/>
      <c r="AL24" s="70"/>
      <c r="AM24" s="70"/>
      <c r="AN24" s="70"/>
      <c r="AO24" s="70"/>
      <c r="AP24" s="70"/>
      <c r="AQ24" s="70"/>
      <c r="AR24" s="70"/>
      <c r="AS24" s="70"/>
      <c r="AT24" s="10"/>
      <c r="AU24" s="52">
        <f t="shared" si="1"/>
        <v>0</v>
      </c>
      <c r="AV24" s="25">
        <f t="shared" si="2"/>
        <v>0</v>
      </c>
      <c r="AW24" s="41"/>
    </row>
    <row r="25" spans="2:49" ht="15.75" customHeight="1" x14ac:dyDescent="0.2">
      <c r="B25" s="74"/>
      <c r="C25" s="19"/>
      <c r="D25" s="122"/>
      <c r="E25" s="7"/>
      <c r="F25" s="173"/>
      <c r="G25" s="170"/>
      <c r="H25" s="51"/>
      <c r="I25" s="51"/>
      <c r="J25" s="51"/>
      <c r="K25" s="23">
        <f t="shared" si="0"/>
        <v>0</v>
      </c>
      <c r="L25" s="9"/>
      <c r="M25" s="70"/>
      <c r="N25" s="72"/>
      <c r="O25" s="263"/>
      <c r="P25" s="15"/>
      <c r="Q25" s="15"/>
      <c r="R25" s="15"/>
      <c r="S25" s="15"/>
      <c r="T25" s="15"/>
      <c r="U25" s="15"/>
      <c r="V25" s="15"/>
      <c r="W25" s="15"/>
      <c r="X25" s="15"/>
      <c r="Y25" s="15"/>
      <c r="Z25" s="15"/>
      <c r="AA25" s="15"/>
      <c r="AB25" s="15"/>
      <c r="AC25" s="12"/>
      <c r="AD25" s="12"/>
      <c r="AE25" s="12"/>
      <c r="AF25" s="12"/>
      <c r="AG25" s="12"/>
      <c r="AH25" s="12"/>
      <c r="AI25" s="12"/>
      <c r="AJ25" s="70"/>
      <c r="AK25" s="70"/>
      <c r="AL25" s="70"/>
      <c r="AM25" s="70"/>
      <c r="AN25" s="70"/>
      <c r="AO25" s="70"/>
      <c r="AP25" s="70"/>
      <c r="AQ25" s="70"/>
      <c r="AR25" s="70"/>
      <c r="AS25" s="70"/>
      <c r="AT25" s="10"/>
      <c r="AU25" s="52">
        <f t="shared" si="1"/>
        <v>0</v>
      </c>
      <c r="AV25" s="25">
        <f t="shared" si="2"/>
        <v>0</v>
      </c>
      <c r="AW25" s="41"/>
    </row>
    <row r="26" spans="2:49" ht="15.75" customHeight="1" x14ac:dyDescent="0.2">
      <c r="B26" s="74"/>
      <c r="C26" s="19"/>
      <c r="D26" s="122"/>
      <c r="E26" s="7"/>
      <c r="F26" s="173"/>
      <c r="G26" s="170"/>
      <c r="H26" s="51"/>
      <c r="I26" s="51"/>
      <c r="J26" s="51"/>
      <c r="K26" s="23">
        <f t="shared" si="0"/>
        <v>0</v>
      </c>
      <c r="L26" s="9"/>
      <c r="M26" s="70"/>
      <c r="N26" s="72"/>
      <c r="O26" s="263"/>
      <c r="P26" s="15"/>
      <c r="Q26" s="15"/>
      <c r="R26" s="15"/>
      <c r="S26" s="15"/>
      <c r="T26" s="15"/>
      <c r="U26" s="15"/>
      <c r="V26" s="15"/>
      <c r="W26" s="15"/>
      <c r="X26" s="15"/>
      <c r="Y26" s="15"/>
      <c r="Z26" s="15"/>
      <c r="AA26" s="15"/>
      <c r="AB26" s="15"/>
      <c r="AC26" s="12"/>
      <c r="AD26" s="12"/>
      <c r="AE26" s="12"/>
      <c r="AF26" s="12"/>
      <c r="AG26" s="12"/>
      <c r="AH26" s="12"/>
      <c r="AI26" s="12"/>
      <c r="AJ26" s="70"/>
      <c r="AK26" s="70"/>
      <c r="AL26" s="70"/>
      <c r="AM26" s="70"/>
      <c r="AN26" s="70"/>
      <c r="AO26" s="70"/>
      <c r="AP26" s="70"/>
      <c r="AQ26" s="70"/>
      <c r="AR26" s="70"/>
      <c r="AS26" s="70"/>
      <c r="AT26" s="10"/>
      <c r="AU26" s="52">
        <f t="shared" si="1"/>
        <v>0</v>
      </c>
      <c r="AV26" s="25">
        <f t="shared" si="2"/>
        <v>0</v>
      </c>
      <c r="AW26" s="41"/>
    </row>
    <row r="27" spans="2:49" ht="15.75" customHeight="1" x14ac:dyDescent="0.2">
      <c r="B27" s="74"/>
      <c r="C27" s="19"/>
      <c r="D27" s="122"/>
      <c r="E27" s="7"/>
      <c r="F27" s="173"/>
      <c r="G27" s="170"/>
      <c r="H27" s="51"/>
      <c r="I27" s="51"/>
      <c r="J27" s="51"/>
      <c r="K27" s="23">
        <f t="shared" si="0"/>
        <v>0</v>
      </c>
      <c r="L27" s="9"/>
      <c r="M27" s="70"/>
      <c r="N27" s="72"/>
      <c r="O27" s="263"/>
      <c r="P27" s="15"/>
      <c r="Q27" s="15"/>
      <c r="R27" s="15"/>
      <c r="S27" s="15"/>
      <c r="T27" s="15"/>
      <c r="U27" s="15"/>
      <c r="V27" s="15"/>
      <c r="W27" s="15"/>
      <c r="X27" s="15"/>
      <c r="Y27" s="15"/>
      <c r="Z27" s="15"/>
      <c r="AA27" s="15"/>
      <c r="AB27" s="15"/>
      <c r="AC27" s="12"/>
      <c r="AD27" s="12"/>
      <c r="AE27" s="12"/>
      <c r="AF27" s="12"/>
      <c r="AG27" s="12"/>
      <c r="AH27" s="12"/>
      <c r="AI27" s="12"/>
      <c r="AJ27" s="70"/>
      <c r="AK27" s="70"/>
      <c r="AL27" s="70"/>
      <c r="AM27" s="70"/>
      <c r="AN27" s="70"/>
      <c r="AO27" s="70"/>
      <c r="AP27" s="70"/>
      <c r="AQ27" s="70"/>
      <c r="AR27" s="70"/>
      <c r="AS27" s="70"/>
      <c r="AT27" s="10"/>
      <c r="AU27" s="52">
        <f t="shared" si="1"/>
        <v>0</v>
      </c>
      <c r="AV27" s="25">
        <f t="shared" si="2"/>
        <v>0</v>
      </c>
      <c r="AW27" s="41"/>
    </row>
    <row r="28" spans="2:49" ht="15.75" customHeight="1" x14ac:dyDescent="0.2">
      <c r="B28" s="74"/>
      <c r="C28" s="19"/>
      <c r="D28" s="122"/>
      <c r="E28" s="7"/>
      <c r="F28" s="173"/>
      <c r="G28" s="170"/>
      <c r="H28" s="51"/>
      <c r="I28" s="51"/>
      <c r="J28" s="51"/>
      <c r="K28" s="23">
        <f t="shared" si="0"/>
        <v>0</v>
      </c>
      <c r="L28" s="9"/>
      <c r="M28" s="70"/>
      <c r="N28" s="72"/>
      <c r="O28" s="263"/>
      <c r="P28" s="15"/>
      <c r="Q28" s="15"/>
      <c r="R28" s="15"/>
      <c r="S28" s="15"/>
      <c r="T28" s="15"/>
      <c r="U28" s="15"/>
      <c r="V28" s="15"/>
      <c r="W28" s="15"/>
      <c r="X28" s="15"/>
      <c r="Y28" s="15"/>
      <c r="Z28" s="15"/>
      <c r="AA28" s="15"/>
      <c r="AB28" s="15"/>
      <c r="AC28" s="12"/>
      <c r="AD28" s="12"/>
      <c r="AE28" s="12"/>
      <c r="AF28" s="12"/>
      <c r="AG28" s="12"/>
      <c r="AH28" s="12"/>
      <c r="AI28" s="12"/>
      <c r="AJ28" s="70"/>
      <c r="AK28" s="70"/>
      <c r="AL28" s="70"/>
      <c r="AM28" s="70"/>
      <c r="AN28" s="70"/>
      <c r="AO28" s="70"/>
      <c r="AP28" s="70"/>
      <c r="AQ28" s="70"/>
      <c r="AR28" s="70"/>
      <c r="AS28" s="70"/>
      <c r="AT28" s="10"/>
      <c r="AU28" s="52">
        <f t="shared" si="1"/>
        <v>0</v>
      </c>
      <c r="AV28" s="25">
        <f t="shared" si="2"/>
        <v>0</v>
      </c>
      <c r="AW28" s="41"/>
    </row>
    <row r="29" spans="2:49" ht="15.75" customHeight="1" x14ac:dyDescent="0.2">
      <c r="B29" s="74"/>
      <c r="C29" s="19"/>
      <c r="D29" s="122"/>
      <c r="E29" s="7"/>
      <c r="F29" s="173"/>
      <c r="G29" s="170"/>
      <c r="H29" s="51"/>
      <c r="I29" s="51"/>
      <c r="J29" s="51"/>
      <c r="K29" s="23">
        <f t="shared" si="0"/>
        <v>0</v>
      </c>
      <c r="L29" s="9"/>
      <c r="M29" s="70"/>
      <c r="N29" s="72"/>
      <c r="O29" s="263"/>
      <c r="P29" s="15"/>
      <c r="Q29" s="15"/>
      <c r="R29" s="15"/>
      <c r="S29" s="15"/>
      <c r="T29" s="15"/>
      <c r="U29" s="15"/>
      <c r="V29" s="15"/>
      <c r="W29" s="15"/>
      <c r="X29" s="15"/>
      <c r="Y29" s="15"/>
      <c r="Z29" s="15"/>
      <c r="AA29" s="15"/>
      <c r="AB29" s="15"/>
      <c r="AC29" s="12"/>
      <c r="AD29" s="12"/>
      <c r="AE29" s="12"/>
      <c r="AF29" s="12"/>
      <c r="AG29" s="12"/>
      <c r="AH29" s="12"/>
      <c r="AI29" s="12"/>
      <c r="AJ29" s="70"/>
      <c r="AK29" s="70"/>
      <c r="AL29" s="70"/>
      <c r="AM29" s="70"/>
      <c r="AN29" s="70"/>
      <c r="AO29" s="70"/>
      <c r="AP29" s="70"/>
      <c r="AQ29" s="70"/>
      <c r="AR29" s="70"/>
      <c r="AS29" s="70"/>
      <c r="AT29" s="10"/>
      <c r="AU29" s="52">
        <f t="shared" si="1"/>
        <v>0</v>
      </c>
      <c r="AV29" s="25">
        <f t="shared" si="2"/>
        <v>0</v>
      </c>
      <c r="AW29" s="41"/>
    </row>
    <row r="30" spans="2:49" ht="15.75" customHeight="1" x14ac:dyDescent="0.2">
      <c r="B30" s="74"/>
      <c r="C30" s="19"/>
      <c r="D30" s="122"/>
      <c r="E30" s="7"/>
      <c r="F30" s="173"/>
      <c r="G30" s="170"/>
      <c r="H30" s="51"/>
      <c r="I30" s="51"/>
      <c r="J30" s="51"/>
      <c r="K30" s="23">
        <f t="shared" si="0"/>
        <v>0</v>
      </c>
      <c r="L30" s="9"/>
      <c r="M30" s="70"/>
      <c r="N30" s="72"/>
      <c r="O30" s="263"/>
      <c r="P30" s="15"/>
      <c r="Q30" s="15"/>
      <c r="R30" s="15"/>
      <c r="S30" s="15"/>
      <c r="T30" s="15"/>
      <c r="U30" s="15"/>
      <c r="V30" s="15"/>
      <c r="W30" s="15"/>
      <c r="X30" s="15"/>
      <c r="Y30" s="15"/>
      <c r="Z30" s="15"/>
      <c r="AA30" s="15"/>
      <c r="AB30" s="15"/>
      <c r="AC30" s="12"/>
      <c r="AD30" s="12"/>
      <c r="AE30" s="12"/>
      <c r="AF30" s="12"/>
      <c r="AG30" s="12"/>
      <c r="AH30" s="12"/>
      <c r="AI30" s="12"/>
      <c r="AJ30" s="70"/>
      <c r="AK30" s="70"/>
      <c r="AL30" s="70"/>
      <c r="AM30" s="70"/>
      <c r="AN30" s="70"/>
      <c r="AO30" s="70"/>
      <c r="AP30" s="70"/>
      <c r="AQ30" s="70"/>
      <c r="AR30" s="70"/>
      <c r="AS30" s="70"/>
      <c r="AT30" s="10"/>
      <c r="AU30" s="52">
        <f t="shared" si="1"/>
        <v>0</v>
      </c>
      <c r="AV30" s="25">
        <f t="shared" si="2"/>
        <v>0</v>
      </c>
      <c r="AW30" s="41"/>
    </row>
    <row r="31" spans="2:49" ht="15.75" customHeight="1" x14ac:dyDescent="0.2">
      <c r="B31" s="74"/>
      <c r="C31" s="19"/>
      <c r="D31" s="122"/>
      <c r="E31" s="7"/>
      <c r="F31" s="173"/>
      <c r="G31" s="170"/>
      <c r="H31" s="51"/>
      <c r="I31" s="51"/>
      <c r="J31" s="51"/>
      <c r="K31" s="23">
        <f t="shared" si="0"/>
        <v>0</v>
      </c>
      <c r="L31" s="9"/>
      <c r="M31" s="70"/>
      <c r="N31" s="72"/>
      <c r="O31" s="263"/>
      <c r="P31" s="15"/>
      <c r="Q31" s="15"/>
      <c r="R31" s="15"/>
      <c r="S31" s="15"/>
      <c r="T31" s="15"/>
      <c r="U31" s="15"/>
      <c r="V31" s="15"/>
      <c r="W31" s="15"/>
      <c r="X31" s="15"/>
      <c r="Y31" s="15"/>
      <c r="Z31" s="15"/>
      <c r="AA31" s="15"/>
      <c r="AB31" s="15"/>
      <c r="AC31" s="12"/>
      <c r="AD31" s="12"/>
      <c r="AE31" s="12"/>
      <c r="AF31" s="12"/>
      <c r="AG31" s="12"/>
      <c r="AH31" s="12"/>
      <c r="AI31" s="12"/>
      <c r="AJ31" s="70"/>
      <c r="AK31" s="70"/>
      <c r="AL31" s="70"/>
      <c r="AM31" s="70"/>
      <c r="AN31" s="70"/>
      <c r="AO31" s="70"/>
      <c r="AP31" s="70"/>
      <c r="AQ31" s="70"/>
      <c r="AR31" s="70"/>
      <c r="AS31" s="70"/>
      <c r="AT31" s="10"/>
      <c r="AU31" s="52">
        <f t="shared" si="1"/>
        <v>0</v>
      </c>
      <c r="AV31" s="25">
        <f t="shared" si="2"/>
        <v>0</v>
      </c>
      <c r="AW31" s="41"/>
    </row>
    <row r="32" spans="2:49" ht="15.75" customHeight="1" x14ac:dyDescent="0.2">
      <c r="B32" s="74"/>
      <c r="C32" s="19"/>
      <c r="D32" s="122"/>
      <c r="E32" s="7"/>
      <c r="F32" s="173"/>
      <c r="G32" s="170"/>
      <c r="H32" s="51"/>
      <c r="I32" s="51"/>
      <c r="J32" s="51"/>
      <c r="K32" s="23">
        <f t="shared" si="0"/>
        <v>0</v>
      </c>
      <c r="L32" s="9"/>
      <c r="M32" s="70"/>
      <c r="N32" s="72"/>
      <c r="O32" s="263"/>
      <c r="P32" s="15"/>
      <c r="Q32" s="15"/>
      <c r="R32" s="15"/>
      <c r="S32" s="15"/>
      <c r="T32" s="15"/>
      <c r="U32" s="15"/>
      <c r="V32" s="15"/>
      <c r="W32" s="15"/>
      <c r="X32" s="15"/>
      <c r="Y32" s="15"/>
      <c r="Z32" s="15"/>
      <c r="AA32" s="15"/>
      <c r="AB32" s="15"/>
      <c r="AC32" s="12"/>
      <c r="AD32" s="12"/>
      <c r="AE32" s="12"/>
      <c r="AF32" s="12"/>
      <c r="AG32" s="12"/>
      <c r="AH32" s="12"/>
      <c r="AI32" s="12"/>
      <c r="AJ32" s="70"/>
      <c r="AK32" s="70"/>
      <c r="AL32" s="70"/>
      <c r="AM32" s="70"/>
      <c r="AN32" s="70"/>
      <c r="AO32" s="70"/>
      <c r="AP32" s="70"/>
      <c r="AQ32" s="70"/>
      <c r="AR32" s="70"/>
      <c r="AS32" s="70"/>
      <c r="AT32" s="10"/>
      <c r="AU32" s="52">
        <f t="shared" si="1"/>
        <v>0</v>
      </c>
      <c r="AV32" s="25">
        <f t="shared" si="2"/>
        <v>0</v>
      </c>
      <c r="AW32" s="41"/>
    </row>
    <row r="33" spans="2:56" ht="15.75" customHeight="1" x14ac:dyDescent="0.2">
      <c r="B33" s="74"/>
      <c r="C33" s="19"/>
      <c r="D33" s="122"/>
      <c r="E33" s="7"/>
      <c r="F33" s="173"/>
      <c r="G33" s="170"/>
      <c r="H33" s="51"/>
      <c r="I33" s="51"/>
      <c r="J33" s="51"/>
      <c r="K33" s="23">
        <f t="shared" si="0"/>
        <v>0</v>
      </c>
      <c r="L33" s="9"/>
      <c r="M33" s="70"/>
      <c r="N33" s="72"/>
      <c r="O33" s="263"/>
      <c r="P33" s="15"/>
      <c r="Q33" s="15"/>
      <c r="R33" s="15"/>
      <c r="S33" s="15"/>
      <c r="T33" s="15"/>
      <c r="U33" s="15"/>
      <c r="V33" s="15"/>
      <c r="W33" s="15"/>
      <c r="X33" s="15"/>
      <c r="Y33" s="15"/>
      <c r="Z33" s="15"/>
      <c r="AA33" s="15"/>
      <c r="AB33" s="15"/>
      <c r="AC33" s="12"/>
      <c r="AD33" s="12"/>
      <c r="AE33" s="12"/>
      <c r="AF33" s="12"/>
      <c r="AG33" s="12"/>
      <c r="AH33" s="12"/>
      <c r="AI33" s="12"/>
      <c r="AJ33" s="70"/>
      <c r="AK33" s="70"/>
      <c r="AL33" s="70"/>
      <c r="AM33" s="70"/>
      <c r="AN33" s="70"/>
      <c r="AO33" s="70"/>
      <c r="AP33" s="70"/>
      <c r="AQ33" s="70"/>
      <c r="AR33" s="70"/>
      <c r="AS33" s="70"/>
      <c r="AT33" s="10"/>
      <c r="AU33" s="52">
        <f t="shared" si="1"/>
        <v>0</v>
      </c>
      <c r="AV33" s="25">
        <f t="shared" si="2"/>
        <v>0</v>
      </c>
      <c r="AW33" s="41"/>
    </row>
    <row r="34" spans="2:56" ht="15.75" customHeight="1" x14ac:dyDescent="0.2">
      <c r="B34" s="74"/>
      <c r="C34" s="19"/>
      <c r="D34" s="122"/>
      <c r="E34" s="7"/>
      <c r="F34" s="173"/>
      <c r="G34" s="170"/>
      <c r="H34" s="51"/>
      <c r="I34" s="51"/>
      <c r="J34" s="51"/>
      <c r="K34" s="23">
        <f t="shared" si="0"/>
        <v>0</v>
      </c>
      <c r="L34" s="9"/>
      <c r="M34" s="70"/>
      <c r="N34" s="72"/>
      <c r="O34" s="263"/>
      <c r="P34" s="15"/>
      <c r="Q34" s="15"/>
      <c r="R34" s="15"/>
      <c r="S34" s="15"/>
      <c r="T34" s="15"/>
      <c r="U34" s="15"/>
      <c r="V34" s="15"/>
      <c r="W34" s="15"/>
      <c r="X34" s="15"/>
      <c r="Y34" s="15"/>
      <c r="Z34" s="15"/>
      <c r="AA34" s="15"/>
      <c r="AB34" s="15"/>
      <c r="AC34" s="12"/>
      <c r="AD34" s="12"/>
      <c r="AE34" s="12"/>
      <c r="AF34" s="12"/>
      <c r="AG34" s="12"/>
      <c r="AH34" s="12"/>
      <c r="AI34" s="12"/>
      <c r="AJ34" s="70"/>
      <c r="AK34" s="70"/>
      <c r="AL34" s="70"/>
      <c r="AM34" s="70"/>
      <c r="AN34" s="70"/>
      <c r="AO34" s="70"/>
      <c r="AP34" s="70"/>
      <c r="AQ34" s="70"/>
      <c r="AR34" s="70"/>
      <c r="AS34" s="70"/>
      <c r="AT34" s="10"/>
      <c r="AU34" s="52">
        <f t="shared" si="1"/>
        <v>0</v>
      </c>
      <c r="AV34" s="25">
        <f t="shared" si="2"/>
        <v>0</v>
      </c>
      <c r="AW34" s="41"/>
    </row>
    <row r="35" spans="2:56" ht="15.75" customHeight="1" x14ac:dyDescent="0.2">
      <c r="B35" s="74"/>
      <c r="C35" s="19"/>
      <c r="D35" s="122"/>
      <c r="E35" s="7"/>
      <c r="F35" s="173"/>
      <c r="G35" s="170"/>
      <c r="H35" s="51"/>
      <c r="I35" s="51"/>
      <c r="J35" s="51"/>
      <c r="K35" s="23">
        <f t="shared" si="0"/>
        <v>0</v>
      </c>
      <c r="L35" s="9"/>
      <c r="M35" s="70"/>
      <c r="N35" s="72"/>
      <c r="O35" s="263"/>
      <c r="P35" s="15"/>
      <c r="Q35" s="15"/>
      <c r="R35" s="15"/>
      <c r="S35" s="15"/>
      <c r="T35" s="15"/>
      <c r="U35" s="15"/>
      <c r="V35" s="15"/>
      <c r="W35" s="15"/>
      <c r="X35" s="15"/>
      <c r="Y35" s="15"/>
      <c r="Z35" s="15"/>
      <c r="AA35" s="15"/>
      <c r="AB35" s="15"/>
      <c r="AC35" s="12"/>
      <c r="AD35" s="12"/>
      <c r="AE35" s="12"/>
      <c r="AF35" s="12"/>
      <c r="AG35" s="12"/>
      <c r="AH35" s="12"/>
      <c r="AI35" s="12"/>
      <c r="AJ35" s="70"/>
      <c r="AK35" s="70"/>
      <c r="AL35" s="70"/>
      <c r="AM35" s="70"/>
      <c r="AN35" s="70"/>
      <c r="AO35" s="70"/>
      <c r="AP35" s="70"/>
      <c r="AQ35" s="70"/>
      <c r="AR35" s="70"/>
      <c r="AS35" s="70"/>
      <c r="AT35" s="10"/>
      <c r="AU35" s="52">
        <f t="shared" si="1"/>
        <v>0</v>
      </c>
      <c r="AV35" s="25">
        <f t="shared" si="2"/>
        <v>0</v>
      </c>
      <c r="AW35" s="41"/>
    </row>
    <row r="36" spans="2:56" ht="15.75" customHeight="1" thickBot="1" x14ac:dyDescent="0.25">
      <c r="B36" s="74"/>
      <c r="C36" s="19"/>
      <c r="D36" s="122"/>
      <c r="E36" s="7"/>
      <c r="F36" s="173"/>
      <c r="G36" s="170"/>
      <c r="H36" s="51"/>
      <c r="I36" s="51"/>
      <c r="J36" s="51"/>
      <c r="K36" s="23">
        <f t="shared" si="0"/>
        <v>0</v>
      </c>
      <c r="L36" s="9"/>
      <c r="M36" s="70"/>
      <c r="N36" s="72"/>
      <c r="O36" s="263"/>
      <c r="P36" s="15"/>
      <c r="Q36" s="15"/>
      <c r="R36" s="15"/>
      <c r="S36" s="15"/>
      <c r="T36" s="15"/>
      <c r="U36" s="15"/>
      <c r="V36" s="15"/>
      <c r="W36" s="15"/>
      <c r="X36" s="15"/>
      <c r="Y36" s="15"/>
      <c r="Z36" s="15"/>
      <c r="AA36" s="15"/>
      <c r="AB36" s="15"/>
      <c r="AC36" s="12"/>
      <c r="AD36" s="12"/>
      <c r="AE36" s="12"/>
      <c r="AF36" s="12"/>
      <c r="AG36" s="12"/>
      <c r="AH36" s="12"/>
      <c r="AI36" s="12"/>
      <c r="AJ36" s="70"/>
      <c r="AK36" s="70"/>
      <c r="AL36" s="70"/>
      <c r="AM36" s="70"/>
      <c r="AN36" s="70"/>
      <c r="AO36" s="70"/>
      <c r="AP36" s="70"/>
      <c r="AQ36" s="70"/>
      <c r="AR36" s="70"/>
      <c r="AS36" s="70"/>
      <c r="AT36" s="10"/>
      <c r="AU36" s="52">
        <f t="shared" si="1"/>
        <v>0</v>
      </c>
      <c r="AV36" s="25">
        <f t="shared" si="2"/>
        <v>0</v>
      </c>
      <c r="AW36" s="41"/>
    </row>
    <row r="37" spans="2:56" ht="18" customHeight="1" thickBot="1" x14ac:dyDescent="0.25">
      <c r="B37" s="27"/>
      <c r="C37" s="28" t="s">
        <v>48</v>
      </c>
      <c r="D37" s="29"/>
      <c r="E37" s="30">
        <f t="shared" ref="E37:AT37" si="3">SUM(E4:E36)</f>
        <v>0</v>
      </c>
      <c r="F37" s="73">
        <f t="shared" si="3"/>
        <v>0</v>
      </c>
      <c r="G37" s="32">
        <f t="shared" si="3"/>
        <v>0</v>
      </c>
      <c r="H37" s="32">
        <f t="shared" si="3"/>
        <v>0</v>
      </c>
      <c r="I37" s="32">
        <f t="shared" si="3"/>
        <v>0</v>
      </c>
      <c r="J37" s="32">
        <f t="shared" si="3"/>
        <v>0</v>
      </c>
      <c r="K37" s="75">
        <f t="shared" si="3"/>
        <v>0</v>
      </c>
      <c r="L37" s="30">
        <f t="shared" si="3"/>
        <v>0</v>
      </c>
      <c r="M37" s="32">
        <f t="shared" si="3"/>
        <v>0</v>
      </c>
      <c r="N37" s="73">
        <f t="shared" si="3"/>
        <v>0</v>
      </c>
      <c r="O37" s="67">
        <f t="shared" si="3"/>
        <v>0</v>
      </c>
      <c r="P37" s="32">
        <f t="shared" si="3"/>
        <v>0</v>
      </c>
      <c r="Q37" s="32">
        <f t="shared" si="3"/>
        <v>0</v>
      </c>
      <c r="R37" s="32">
        <f t="shared" si="3"/>
        <v>0</v>
      </c>
      <c r="S37" s="32">
        <f t="shared" si="3"/>
        <v>0</v>
      </c>
      <c r="T37" s="32">
        <f t="shared" si="3"/>
        <v>0</v>
      </c>
      <c r="U37" s="32">
        <f t="shared" si="3"/>
        <v>0</v>
      </c>
      <c r="V37" s="32">
        <f t="shared" si="3"/>
        <v>0</v>
      </c>
      <c r="W37" s="32">
        <f t="shared" si="3"/>
        <v>0</v>
      </c>
      <c r="X37" s="32">
        <f t="shared" si="3"/>
        <v>0</v>
      </c>
      <c r="Y37" s="32">
        <f t="shared" si="3"/>
        <v>0</v>
      </c>
      <c r="Z37" s="32">
        <f t="shared" si="3"/>
        <v>0</v>
      </c>
      <c r="AA37" s="32">
        <f t="shared" si="3"/>
        <v>0</v>
      </c>
      <c r="AB37" s="32">
        <f t="shared" si="3"/>
        <v>0</v>
      </c>
      <c r="AC37" s="32">
        <f t="shared" si="3"/>
        <v>0</v>
      </c>
      <c r="AD37" s="32">
        <f t="shared" si="3"/>
        <v>0</v>
      </c>
      <c r="AE37" s="32">
        <f t="shared" si="3"/>
        <v>0</v>
      </c>
      <c r="AF37" s="32">
        <f t="shared" si="3"/>
        <v>0</v>
      </c>
      <c r="AG37" s="32">
        <f t="shared" si="3"/>
        <v>0</v>
      </c>
      <c r="AH37" s="32">
        <f t="shared" si="3"/>
        <v>0</v>
      </c>
      <c r="AI37" s="32">
        <f t="shared" si="3"/>
        <v>0</v>
      </c>
      <c r="AJ37" s="30">
        <f t="shared" si="3"/>
        <v>0</v>
      </c>
      <c r="AK37" s="67">
        <f t="shared" si="3"/>
        <v>0</v>
      </c>
      <c r="AL37" s="67">
        <f t="shared" si="3"/>
        <v>0</v>
      </c>
      <c r="AM37" s="67">
        <f t="shared" si="3"/>
        <v>0</v>
      </c>
      <c r="AN37" s="67">
        <f t="shared" si="3"/>
        <v>0</v>
      </c>
      <c r="AO37" s="67">
        <f t="shared" si="3"/>
        <v>0</v>
      </c>
      <c r="AP37" s="67">
        <f t="shared" si="3"/>
        <v>0</v>
      </c>
      <c r="AQ37" s="67">
        <f t="shared" si="3"/>
        <v>0</v>
      </c>
      <c r="AR37" s="67">
        <f t="shared" si="3"/>
        <v>0</v>
      </c>
      <c r="AS37" s="67">
        <f t="shared" si="3"/>
        <v>0</v>
      </c>
      <c r="AT37" s="32">
        <f t="shared" si="3"/>
        <v>0</v>
      </c>
      <c r="AU37" s="32">
        <f>SUM(AU5:AU36)</f>
        <v>0</v>
      </c>
      <c r="AV37" s="26"/>
      <c r="AW37" s="33"/>
    </row>
    <row r="38" spans="2:56" ht="15.75" customHeight="1" thickTop="1" thickBot="1" x14ac:dyDescent="0.25">
      <c r="K38"/>
      <c r="P38" s="1"/>
      <c r="Q38" s="1"/>
      <c r="AK38" s="6"/>
      <c r="AL38" s="6"/>
      <c r="AM38" s="6"/>
      <c r="AN38" s="6"/>
      <c r="AO38" s="6"/>
      <c r="AP38" s="6"/>
      <c r="AQ38" s="6"/>
      <c r="AR38" s="6"/>
      <c r="AS38" s="6"/>
      <c r="AT38" s="275"/>
      <c r="AU38" s="275" t="s">
        <v>47</v>
      </c>
      <c r="AV38" s="26">
        <f>AV36</f>
        <v>0</v>
      </c>
      <c r="AW38"/>
    </row>
    <row r="39" spans="2:56" ht="15.75" customHeight="1" thickTop="1" x14ac:dyDescent="0.2">
      <c r="E39" s="238"/>
      <c r="F39" s="239"/>
      <c r="G39" s="239"/>
      <c r="H39" s="366" t="s">
        <v>116</v>
      </c>
      <c r="I39" s="366"/>
      <c r="J39" s="238" t="str">
        <f>B1</f>
        <v>July</v>
      </c>
      <c r="K39" s="239"/>
      <c r="L39" s="239"/>
      <c r="M39" s="239"/>
      <c r="N39" s="239"/>
      <c r="O39" s="239"/>
      <c r="P39" s="245"/>
      <c r="Q39" s="245"/>
      <c r="AV39"/>
      <c r="AW39"/>
      <c r="BB39" s="1"/>
      <c r="BC39" s="1"/>
    </row>
    <row r="40" spans="2:56" ht="15.75" customHeight="1" x14ac:dyDescent="0.2">
      <c r="E40" s="223"/>
      <c r="F40" s="217"/>
      <c r="G40" s="217"/>
      <c r="H40" s="223"/>
      <c r="I40" s="217"/>
      <c r="J40" s="217"/>
      <c r="K40"/>
      <c r="AV40"/>
      <c r="AW40"/>
      <c r="BB40" s="1"/>
      <c r="BC40" s="1"/>
    </row>
    <row r="41" spans="2:56" ht="15.75" customHeight="1" x14ac:dyDescent="0.3">
      <c r="E41" s="376" t="s">
        <v>56</v>
      </c>
      <c r="F41" s="377"/>
      <c r="G41" s="378"/>
      <c r="H41" s="268"/>
      <c r="I41" s="379" t="s">
        <v>40</v>
      </c>
      <c r="J41" s="377"/>
      <c r="K41" s="380"/>
      <c r="L41" s="6"/>
      <c r="M41" s="246"/>
      <c r="N41" s="247"/>
      <c r="O41" s="247"/>
      <c r="P41" s="247"/>
      <c r="Q41" s="247"/>
      <c r="R41" s="61"/>
      <c r="AV41"/>
      <c r="AW41"/>
      <c r="BC41" s="1"/>
      <c r="BD41" s="1"/>
    </row>
    <row r="42" spans="2:56" ht="15.75" customHeight="1" x14ac:dyDescent="0.25">
      <c r="E42" s="369"/>
      <c r="F42" s="370"/>
      <c r="G42" s="269"/>
      <c r="H42" s="267"/>
      <c r="I42" s="381"/>
      <c r="J42" s="370"/>
      <c r="K42" s="248"/>
      <c r="L42" s="6"/>
      <c r="M42" s="6"/>
      <c r="N42" s="6"/>
      <c r="O42" s="249" t="s">
        <v>107</v>
      </c>
      <c r="P42" s="253">
        <f>AV38</f>
        <v>0</v>
      </c>
      <c r="Q42" s="295"/>
      <c r="AV42"/>
      <c r="AW42"/>
      <c r="BC42" s="1"/>
      <c r="BD42" s="1"/>
    </row>
    <row r="43" spans="2:56" ht="15.75" customHeight="1" x14ac:dyDescent="0.25">
      <c r="E43" s="369"/>
      <c r="F43" s="370"/>
      <c r="G43" s="269"/>
      <c r="H43" s="267"/>
      <c r="I43" s="371"/>
      <c r="J43" s="372"/>
      <c r="K43" s="248"/>
      <c r="L43" s="6"/>
      <c r="M43" s="6"/>
      <c r="N43" s="6"/>
      <c r="O43" s="249" t="s">
        <v>57</v>
      </c>
      <c r="P43" s="253">
        <f>G49</f>
        <v>0</v>
      </c>
      <c r="Q43" s="295"/>
      <c r="AV43"/>
      <c r="AW43"/>
      <c r="BC43" s="1"/>
      <c r="BD43" s="1"/>
    </row>
    <row r="44" spans="2:56" ht="15.75" customHeight="1" x14ac:dyDescent="0.25">
      <c r="E44" s="369"/>
      <c r="F44" s="370"/>
      <c r="G44" s="269"/>
      <c r="H44" s="267"/>
      <c r="I44" s="371"/>
      <c r="J44" s="372"/>
      <c r="K44" s="248"/>
      <c r="L44" s="6"/>
      <c r="M44" s="6"/>
      <c r="N44" s="6"/>
      <c r="O44" s="249" t="s">
        <v>43</v>
      </c>
      <c r="P44" s="253">
        <f>P42+P43</f>
        <v>0</v>
      </c>
      <c r="Q44" s="295"/>
      <c r="AV44"/>
      <c r="AW44"/>
      <c r="BC44" s="1"/>
      <c r="BD44" s="1"/>
    </row>
    <row r="45" spans="2:56" ht="15.75" customHeight="1" x14ac:dyDescent="0.25">
      <c r="E45" s="369"/>
      <c r="F45" s="370"/>
      <c r="G45" s="269"/>
      <c r="H45" s="267"/>
      <c r="I45" s="371"/>
      <c r="J45" s="372"/>
      <c r="K45" s="248"/>
      <c r="L45" s="6"/>
      <c r="M45" s="6"/>
      <c r="N45" s="6"/>
      <c r="O45" s="249" t="s">
        <v>44</v>
      </c>
      <c r="P45" s="253">
        <f>K49</f>
        <v>0</v>
      </c>
      <c r="Q45" s="295"/>
      <c r="AV45"/>
      <c r="AW45"/>
      <c r="BC45" s="1"/>
      <c r="BD45" s="1"/>
    </row>
    <row r="46" spans="2:56" ht="15.75" customHeight="1" x14ac:dyDescent="0.25">
      <c r="E46" s="369"/>
      <c r="F46" s="370"/>
      <c r="G46" s="269"/>
      <c r="H46" s="267"/>
      <c r="I46" s="371"/>
      <c r="J46" s="372"/>
      <c r="K46" s="248"/>
      <c r="L46" s="6"/>
      <c r="M46" s="6"/>
      <c r="N46" s="6"/>
      <c r="O46" s="250" t="s">
        <v>45</v>
      </c>
      <c r="P46" s="255">
        <f>P44-P45</f>
        <v>0</v>
      </c>
      <c r="Q46" s="296"/>
      <c r="AV46"/>
      <c r="AW46"/>
      <c r="BC46" s="1"/>
      <c r="BD46" s="1"/>
    </row>
    <row r="47" spans="2:56" ht="15.75" customHeight="1" x14ac:dyDescent="0.25">
      <c r="E47" s="369"/>
      <c r="F47" s="370"/>
      <c r="G47" s="269"/>
      <c r="H47" s="267"/>
      <c r="I47" s="371"/>
      <c r="J47" s="372"/>
      <c r="K47" s="248"/>
      <c r="L47" s="6"/>
      <c r="M47" s="6"/>
      <c r="N47" s="6"/>
      <c r="O47" s="242" t="s">
        <v>111</v>
      </c>
      <c r="P47" s="254"/>
      <c r="Q47" s="297"/>
      <c r="R47" s="184" t="s">
        <v>118</v>
      </c>
      <c r="S47" s="6"/>
      <c r="T47" s="6"/>
      <c r="U47" s="6"/>
      <c r="V47" s="6"/>
      <c r="W47" s="6"/>
      <c r="X47" s="6"/>
      <c r="Y47" s="6"/>
      <c r="Z47" s="6"/>
      <c r="AA47" s="6"/>
      <c r="AB47" s="6"/>
      <c r="AC47" s="6"/>
      <c r="AD47" s="6"/>
      <c r="AE47" s="6"/>
      <c r="AF47" s="6"/>
      <c r="AG47" s="6"/>
      <c r="AH47" s="6"/>
      <c r="AI47" s="6"/>
      <c r="AJ47" s="6"/>
      <c r="AV47"/>
      <c r="AW47"/>
      <c r="BC47" s="1"/>
      <c r="BD47" s="1"/>
    </row>
    <row r="48" spans="2:56" ht="15.75" customHeight="1" thickBot="1" x14ac:dyDescent="0.3">
      <c r="E48" s="369"/>
      <c r="F48" s="370"/>
      <c r="G48" s="270"/>
      <c r="H48" s="267"/>
      <c r="I48" s="371"/>
      <c r="J48" s="372"/>
      <c r="K48" s="251"/>
      <c r="L48" s="6"/>
      <c r="M48" s="6"/>
      <c r="N48" s="6"/>
      <c r="O48" s="242" t="s">
        <v>112</v>
      </c>
      <c r="P48" s="253">
        <f>P46-P47</f>
        <v>0</v>
      </c>
      <c r="Q48" s="295"/>
      <c r="R48" s="184" t="s">
        <v>117</v>
      </c>
      <c r="S48" s="6"/>
      <c r="T48" s="6"/>
      <c r="U48" s="6"/>
      <c r="V48" s="6"/>
      <c r="W48" s="6"/>
      <c r="X48" s="6"/>
      <c r="Y48" s="6"/>
      <c r="Z48" s="6"/>
      <c r="AA48" s="6"/>
      <c r="AB48" s="6"/>
      <c r="AC48" s="6"/>
      <c r="AD48" s="6"/>
      <c r="AE48" s="6"/>
      <c r="AF48" s="6"/>
      <c r="AG48" s="6"/>
      <c r="AH48" s="6"/>
      <c r="AI48" s="6"/>
      <c r="AJ48" s="6"/>
      <c r="AV48"/>
      <c r="AW48"/>
      <c r="BC48" s="1"/>
      <c r="BD48" s="1"/>
    </row>
    <row r="49" spans="5:56" ht="15.75" customHeight="1" thickBot="1" x14ac:dyDescent="0.3">
      <c r="E49" s="373" t="s">
        <v>41</v>
      </c>
      <c r="F49" s="374"/>
      <c r="G49" s="271">
        <f>SUM(G42:G48)</f>
        <v>0</v>
      </c>
      <c r="H49" s="267"/>
      <c r="I49" s="375" t="s">
        <v>42</v>
      </c>
      <c r="J49" s="374"/>
      <c r="K49" s="252">
        <f>SUM(K42:K48)</f>
        <v>0</v>
      </c>
      <c r="L49" s="6"/>
      <c r="M49" s="6"/>
      <c r="N49" s="6"/>
      <c r="O49" s="6"/>
      <c r="P49" s="6"/>
      <c r="Q49" s="6"/>
      <c r="R49" s="43"/>
      <c r="AV49"/>
      <c r="AW49"/>
      <c r="BC49" s="1"/>
      <c r="BD49" s="1"/>
    </row>
    <row r="50" spans="5:56" ht="15.75" customHeight="1" x14ac:dyDescent="0.2">
      <c r="E50" s="367" t="s">
        <v>113</v>
      </c>
      <c r="F50" s="368"/>
      <c r="G50" s="368"/>
      <c r="H50" s="272"/>
      <c r="I50" s="367" t="s">
        <v>114</v>
      </c>
      <c r="J50" s="368"/>
      <c r="K50" s="368"/>
      <c r="AV50"/>
      <c r="AW50"/>
      <c r="BC50" s="1"/>
      <c r="BD50" s="1"/>
    </row>
    <row r="51" spans="5:56" ht="15.75" customHeight="1" x14ac:dyDescent="0.2">
      <c r="E51" s="368"/>
      <c r="F51" s="368"/>
      <c r="G51" s="368"/>
      <c r="H51" s="272"/>
      <c r="I51" s="368"/>
      <c r="J51" s="368"/>
      <c r="K51" s="368"/>
      <c r="AV51"/>
      <c r="AW51"/>
      <c r="BC51" s="1"/>
      <c r="BD51" s="1"/>
    </row>
    <row r="52" spans="5:56" ht="15.75" customHeight="1" x14ac:dyDescent="0.2">
      <c r="E52" s="368"/>
      <c r="F52" s="368"/>
      <c r="G52" s="368"/>
      <c r="H52" s="272"/>
      <c r="I52" s="368"/>
      <c r="J52" s="368"/>
      <c r="K52" s="368"/>
      <c r="AV52"/>
      <c r="AW52"/>
      <c r="BC52" s="1"/>
      <c r="BD52" s="1"/>
    </row>
  </sheetData>
  <mergeCells count="32">
    <mergeCell ref="E1:K1"/>
    <mergeCell ref="E2:F2"/>
    <mergeCell ref="AJ2:AT2"/>
    <mergeCell ref="G2:J2"/>
    <mergeCell ref="L2:N2"/>
    <mergeCell ref="O2:AI2"/>
    <mergeCell ref="AT4:AU4"/>
    <mergeCell ref="AU2:AU3"/>
    <mergeCell ref="AV2:AV3"/>
    <mergeCell ref="B2:D2"/>
    <mergeCell ref="K2:K3"/>
    <mergeCell ref="H39:I39"/>
    <mergeCell ref="E41:G41"/>
    <mergeCell ref="I41:K41"/>
    <mergeCell ref="E42:F42"/>
    <mergeCell ref="I42:J42"/>
    <mergeCell ref="E43:F43"/>
    <mergeCell ref="I43:J43"/>
    <mergeCell ref="E44:F44"/>
    <mergeCell ref="I44:J44"/>
    <mergeCell ref="E45:F45"/>
    <mergeCell ref="I45:J45"/>
    <mergeCell ref="E49:F49"/>
    <mergeCell ref="I49:J49"/>
    <mergeCell ref="E50:G52"/>
    <mergeCell ref="I50:K52"/>
    <mergeCell ref="E46:F46"/>
    <mergeCell ref="I46:J46"/>
    <mergeCell ref="E47:F47"/>
    <mergeCell ref="I47:J47"/>
    <mergeCell ref="E48:F48"/>
    <mergeCell ref="I48:J48"/>
  </mergeCells>
  <phoneticPr fontId="0" type="noConversion"/>
  <dataValidations count="1">
    <dataValidation type="list" allowBlank="1" showInputMessage="1" showErrorMessage="1" sqref="AW4:AW36">
      <formula1>Reconciled</formula1>
    </dataValidation>
  </dataValidations>
  <pageMargins left="0.35433070866141703" right="0.35433070866141703" top="0" bottom="0" header="0.14000000000000001" footer="0.12"/>
  <pageSetup paperSize="9" scale="90" fitToWidth="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Sample Page</vt:lpstr>
      <vt:lpstr>Control</vt:lpstr>
      <vt:lpstr>Jan</vt:lpstr>
      <vt:lpstr>Feb</vt:lpstr>
      <vt:lpstr>Mar</vt:lpstr>
      <vt:lpstr>April</vt:lpstr>
      <vt:lpstr>May</vt:lpstr>
      <vt:lpstr>Jun</vt:lpstr>
      <vt:lpstr>July</vt:lpstr>
      <vt:lpstr>Aug</vt:lpstr>
      <vt:lpstr>Sep</vt:lpstr>
      <vt:lpstr>Oct</vt:lpstr>
      <vt:lpstr>Nov</vt:lpstr>
      <vt:lpstr>Dec</vt:lpstr>
      <vt:lpstr>IS</vt:lpstr>
      <vt:lpstr>Balance Sheet</vt:lpstr>
      <vt:lpstr>1</vt:lpstr>
      <vt:lpstr>April!Print_Area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'Sample Page'!Print_Area</vt:lpstr>
      <vt:lpstr>Sep!Print_Area</vt:lpstr>
      <vt:lpstr>Reconcile</vt:lpstr>
      <vt:lpstr>Reconciled</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Booysen;jaclyn@cfac.ca</dc:creator>
  <cp:lastModifiedBy>Jaclyn Soulis</cp:lastModifiedBy>
  <cp:lastPrinted>2015-10-03T03:35:26Z</cp:lastPrinted>
  <dcterms:created xsi:type="dcterms:W3CDTF">2012-08-04T07:55:00Z</dcterms:created>
  <dcterms:modified xsi:type="dcterms:W3CDTF">2018-12-11T23:32:04Z</dcterms:modified>
</cp:coreProperties>
</file>